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len\Desktop\"/>
    </mc:Choice>
  </mc:AlternateContent>
  <bookViews>
    <workbookView xWindow="0" yWindow="0" windowWidth="15330" windowHeight="7650" activeTab="7"/>
  </bookViews>
  <sheets>
    <sheet name="Tech Group 1" sheetId="3" r:id="rId1"/>
    <sheet name="Tech Group 2" sheetId="6" r:id="rId2"/>
    <sheet name="Tech Group 3" sheetId="7" r:id="rId3"/>
    <sheet name="Tech Group 4" sheetId="8" r:id="rId4"/>
    <sheet name="SM Final" sheetId="5" r:id="rId5"/>
    <sheet name="Tech Log" sheetId="2" r:id="rId6"/>
    <sheet name="SM Log" sheetId="4" r:id="rId7"/>
    <sheet name="Over All Winners" sheetId="10" r:id="rId8"/>
  </sheets>
  <definedNames>
    <definedName name="_xlnm._FilterDatabase" localSheetId="4" hidden="1">'SM Final'!$B$3:$F$3</definedName>
    <definedName name="_xlnm._FilterDatabase" localSheetId="6" hidden="1">'SM Log'!$CE$3:$CJ$3</definedName>
    <definedName name="_xlnm._FilterDatabase" localSheetId="0" hidden="1">'Tech Group 1'!$B$2:$F$2</definedName>
    <definedName name="_xlnm._FilterDatabase" localSheetId="1" hidden="1">'Tech Group 2'!$A$2:$E$2</definedName>
    <definedName name="_xlnm._FilterDatabase" localSheetId="2" hidden="1">'Tech Group 3'!$A$2:$E$2</definedName>
    <definedName name="_xlnm._FilterDatabase" localSheetId="3" hidden="1">'Tech Group 4'!$A$2:$E$2</definedName>
    <definedName name="_xlnm._FilterDatabase" localSheetId="5" hidden="1">'Tech Log'!$BN$2:$BV$2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1" i="2" l="1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I171" i="2" l="1"/>
  <c r="AC171" i="2"/>
  <c r="AE171" i="2"/>
  <c r="AF171" i="2" l="1"/>
  <c r="EC5" i="4" l="1"/>
  <c r="EC6" i="4"/>
  <c r="EC7" i="4"/>
  <c r="EC8" i="4"/>
  <c r="EC9" i="4"/>
  <c r="EC10" i="4"/>
  <c r="EC11" i="4"/>
  <c r="EC12" i="4"/>
  <c r="EC13" i="4"/>
  <c r="EC14" i="4"/>
  <c r="EC15" i="4"/>
  <c r="EC16" i="4"/>
  <c r="EC17" i="4"/>
  <c r="EC18" i="4"/>
  <c r="EC19" i="4"/>
  <c r="EC4" i="4"/>
  <c r="EB5" i="4"/>
  <c r="EB6" i="4"/>
  <c r="EB7" i="4"/>
  <c r="EB8" i="4"/>
  <c r="EB9" i="4"/>
  <c r="EB10" i="4"/>
  <c r="EB11" i="4"/>
  <c r="EB12" i="4"/>
  <c r="EB13" i="4"/>
  <c r="EB14" i="4"/>
  <c r="EB15" i="4"/>
  <c r="EB16" i="4"/>
  <c r="EB17" i="4"/>
  <c r="EB18" i="4"/>
  <c r="EB19" i="4"/>
  <c r="EB4" i="4"/>
  <c r="FC5" i="4"/>
  <c r="FC6" i="4"/>
  <c r="FC7" i="4"/>
  <c r="FC8" i="4"/>
  <c r="FC9" i="4"/>
  <c r="FC10" i="4"/>
  <c r="FC11" i="4"/>
  <c r="FC12" i="4"/>
  <c r="FC13" i="4"/>
  <c r="FC14" i="4"/>
  <c r="FC15" i="4"/>
  <c r="FC16" i="4"/>
  <c r="FC17" i="4"/>
  <c r="FC18" i="4"/>
  <c r="FC4" i="4"/>
  <c r="DZ19" i="4"/>
  <c r="EA19" i="4" s="1"/>
  <c r="DZ18" i="4"/>
  <c r="EA18" i="4" s="1"/>
  <c r="DZ17" i="4"/>
  <c r="EA17" i="4" s="1"/>
  <c r="DZ16" i="4"/>
  <c r="EA16" i="4" s="1"/>
  <c r="DZ15" i="4"/>
  <c r="EA15" i="4" s="1"/>
  <c r="DZ14" i="4"/>
  <c r="EA14" i="4" s="1"/>
  <c r="DZ13" i="4"/>
  <c r="EA13" i="4" s="1"/>
  <c r="DZ12" i="4"/>
  <c r="EA12" i="4" s="1"/>
  <c r="DZ11" i="4"/>
  <c r="EA11" i="4" s="1"/>
  <c r="DZ10" i="4"/>
  <c r="EA10" i="4" s="1"/>
  <c r="DZ9" i="4"/>
  <c r="EA9" i="4" s="1"/>
  <c r="DZ8" i="4"/>
  <c r="EA8" i="4" s="1"/>
  <c r="DZ7" i="4"/>
  <c r="EA7" i="4" s="1"/>
  <c r="DZ6" i="4"/>
  <c r="EA6" i="4" s="1"/>
  <c r="DZ5" i="4"/>
  <c r="EA5" i="4" s="1"/>
  <c r="DZ4" i="4"/>
  <c r="EA4" i="4" s="1"/>
  <c r="FA4" i="4"/>
  <c r="FA5" i="4"/>
  <c r="FB5" i="4" s="1"/>
  <c r="FA6" i="4"/>
  <c r="FB6" i="4" s="1"/>
  <c r="FA7" i="4"/>
  <c r="FB7" i="4" s="1"/>
  <c r="FA8" i="4"/>
  <c r="FA9" i="4"/>
  <c r="FA10" i="4"/>
  <c r="FB10" i="4" s="1"/>
  <c r="FA11" i="4"/>
  <c r="FB11" i="4" s="1"/>
  <c r="FA12" i="4"/>
  <c r="FA13" i="4"/>
  <c r="FA14" i="4"/>
  <c r="FB14" i="4" s="1"/>
  <c r="FA15" i="4"/>
  <c r="FB15" i="4" s="1"/>
  <c r="FA17" i="4"/>
  <c r="FA18" i="4"/>
  <c r="FB18" i="4"/>
  <c r="FB17" i="4"/>
  <c r="FB16" i="4"/>
  <c r="FB13" i="4"/>
  <c r="FB12" i="4"/>
  <c r="FB9" i="4"/>
  <c r="FB8" i="4"/>
  <c r="FB4" i="4"/>
  <c r="DQ5" i="4" l="1"/>
  <c r="DQ6" i="4"/>
  <c r="DQ7" i="4"/>
  <c r="DQ8" i="4"/>
  <c r="DQ9" i="4"/>
  <c r="DQ10" i="4"/>
  <c r="DQ11" i="4"/>
  <c r="DQ12" i="4"/>
  <c r="DQ13" i="4"/>
  <c r="DQ14" i="4"/>
  <c r="DQ15" i="4"/>
  <c r="DQ16" i="4"/>
  <c r="DQ17" i="4"/>
  <c r="DQ18" i="4"/>
  <c r="DQ4" i="4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O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O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O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O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3" i="2"/>
  <c r="K26" i="5" l="1"/>
  <c r="F4" i="4"/>
  <c r="G4" i="4" s="1"/>
  <c r="M4" i="4"/>
  <c r="N4" i="4" s="1"/>
  <c r="T4" i="4"/>
  <c r="U4" i="4" s="1"/>
  <c r="AA4" i="4"/>
  <c r="AB4" i="4" s="1"/>
  <c r="AJ4" i="4"/>
  <c r="AK4" i="4" s="1"/>
  <c r="AQ4" i="4"/>
  <c r="AR4" i="4" s="1"/>
  <c r="AX4" i="4"/>
  <c r="AY4" i="4" s="1"/>
  <c r="BE4" i="4"/>
  <c r="BF4" i="4" s="1"/>
  <c r="BN4" i="4"/>
  <c r="BO4" i="4" s="1"/>
  <c r="BU4" i="4"/>
  <c r="BV4" i="4" s="1"/>
  <c r="CB4" i="4"/>
  <c r="CC4" i="4" s="1"/>
  <c r="CI4" i="4"/>
  <c r="CJ4" i="4" s="1"/>
  <c r="F5" i="4"/>
  <c r="G5" i="4" s="1"/>
  <c r="M5" i="4"/>
  <c r="N5" i="4" s="1"/>
  <c r="T5" i="4"/>
  <c r="U5" i="4" s="1"/>
  <c r="AA5" i="4"/>
  <c r="AB5" i="4" s="1"/>
  <c r="AJ5" i="4"/>
  <c r="AK5" i="4" s="1"/>
  <c r="AQ5" i="4"/>
  <c r="AR5" i="4" s="1"/>
  <c r="AX5" i="4"/>
  <c r="AY5" i="4" s="1"/>
  <c r="BE5" i="4"/>
  <c r="BF5" i="4" s="1"/>
  <c r="BN5" i="4"/>
  <c r="BO5" i="4" s="1"/>
  <c r="BU5" i="4"/>
  <c r="BV5" i="4" s="1"/>
  <c r="CB5" i="4"/>
  <c r="CC5" i="4" s="1"/>
  <c r="CI5" i="4"/>
  <c r="CJ5" i="4" s="1"/>
  <c r="F6" i="4"/>
  <c r="G6" i="4" s="1"/>
  <c r="M6" i="4"/>
  <c r="N6" i="4" s="1"/>
  <c r="T6" i="4"/>
  <c r="U6" i="4" s="1"/>
  <c r="AA6" i="4"/>
  <c r="AB6" i="4" s="1"/>
  <c r="AJ6" i="4"/>
  <c r="AK6" i="4" s="1"/>
  <c r="AQ6" i="4"/>
  <c r="AR6" i="4" s="1"/>
  <c r="AX6" i="4"/>
  <c r="AY6" i="4" s="1"/>
  <c r="BE6" i="4"/>
  <c r="BF6" i="4" s="1"/>
  <c r="BN6" i="4"/>
  <c r="BO6" i="4" s="1"/>
  <c r="BU6" i="4"/>
  <c r="BV6" i="4" s="1"/>
  <c r="CB6" i="4"/>
  <c r="CC6" i="4" s="1"/>
  <c r="CI6" i="4"/>
  <c r="CJ6" i="4" s="1"/>
  <c r="F7" i="4"/>
  <c r="G7" i="4" s="1"/>
  <c r="M7" i="4"/>
  <c r="N7" i="4" s="1"/>
  <c r="T7" i="4"/>
  <c r="U7" i="4" s="1"/>
  <c r="AA7" i="4"/>
  <c r="AB7" i="4" s="1"/>
  <c r="AJ7" i="4"/>
  <c r="AK7" i="4" s="1"/>
  <c r="AQ7" i="4"/>
  <c r="AR7" i="4" s="1"/>
  <c r="AX7" i="4"/>
  <c r="AY7" i="4" s="1"/>
  <c r="BE7" i="4"/>
  <c r="BF7" i="4" s="1"/>
  <c r="BN7" i="4"/>
  <c r="BO7" i="4" s="1"/>
  <c r="BU7" i="4"/>
  <c r="BV7" i="4" s="1"/>
  <c r="CB7" i="4"/>
  <c r="CC7" i="4" s="1"/>
  <c r="CI7" i="4"/>
  <c r="CJ7" i="4" s="1"/>
  <c r="F8" i="4"/>
  <c r="G8" i="4" s="1"/>
  <c r="M8" i="4"/>
  <c r="N8" i="4" s="1"/>
  <c r="T8" i="4"/>
  <c r="U8" i="4" s="1"/>
  <c r="AA8" i="4"/>
  <c r="AB8" i="4" s="1"/>
  <c r="AJ8" i="4"/>
  <c r="AK8" i="4" s="1"/>
  <c r="AQ8" i="4"/>
  <c r="AR8" i="4" s="1"/>
  <c r="AX8" i="4"/>
  <c r="AY8" i="4" s="1"/>
  <c r="BE8" i="4"/>
  <c r="BF8" i="4" s="1"/>
  <c r="BN8" i="4"/>
  <c r="BO8" i="4" s="1"/>
  <c r="BU8" i="4"/>
  <c r="BV8" i="4" s="1"/>
  <c r="CB8" i="4"/>
  <c r="CC8" i="4"/>
  <c r="CI8" i="4"/>
  <c r="CJ8" i="4" s="1"/>
  <c r="F9" i="4"/>
  <c r="G9" i="4" s="1"/>
  <c r="M9" i="4"/>
  <c r="N9" i="4" s="1"/>
  <c r="T9" i="4"/>
  <c r="U9" i="4" s="1"/>
  <c r="AA9" i="4"/>
  <c r="AB9" i="4" s="1"/>
  <c r="AJ9" i="4"/>
  <c r="AK9" i="4" s="1"/>
  <c r="AQ9" i="4"/>
  <c r="AR9" i="4" s="1"/>
  <c r="AX9" i="4"/>
  <c r="AY9" i="4" s="1"/>
  <c r="BE9" i="4"/>
  <c r="BF9" i="4" s="1"/>
  <c r="BN9" i="4"/>
  <c r="BO9" i="4" s="1"/>
  <c r="BU9" i="4"/>
  <c r="BV9" i="4" s="1"/>
  <c r="CB9" i="4"/>
  <c r="CC9" i="4" s="1"/>
  <c r="CI9" i="4"/>
  <c r="CJ9" i="4" s="1"/>
  <c r="F10" i="4"/>
  <c r="G10" i="4" s="1"/>
  <c r="M10" i="4"/>
  <c r="N10" i="4" s="1"/>
  <c r="T10" i="4"/>
  <c r="U10" i="4" s="1"/>
  <c r="AA10" i="4"/>
  <c r="AB10" i="4" s="1"/>
  <c r="AJ10" i="4"/>
  <c r="AK10" i="4" s="1"/>
  <c r="AQ10" i="4"/>
  <c r="AR10" i="4" s="1"/>
  <c r="AX10" i="4"/>
  <c r="AY10" i="4" s="1"/>
  <c r="BE10" i="4"/>
  <c r="BF10" i="4" s="1"/>
  <c r="BN10" i="4"/>
  <c r="BO10" i="4" s="1"/>
  <c r="BU10" i="4"/>
  <c r="BV10" i="4" s="1"/>
  <c r="CB10" i="4"/>
  <c r="CC10" i="4" s="1"/>
  <c r="CI10" i="4"/>
  <c r="CJ10" i="4" s="1"/>
  <c r="F11" i="4"/>
  <c r="G11" i="4" s="1"/>
  <c r="M11" i="4"/>
  <c r="N11" i="4" s="1"/>
  <c r="T11" i="4"/>
  <c r="U11" i="4" s="1"/>
  <c r="AA11" i="4"/>
  <c r="AB11" i="4" s="1"/>
  <c r="AJ11" i="4"/>
  <c r="AK11" i="4" s="1"/>
  <c r="AQ11" i="4"/>
  <c r="AR11" i="4" s="1"/>
  <c r="AX11" i="4"/>
  <c r="AY11" i="4" s="1"/>
  <c r="BE11" i="4"/>
  <c r="BF11" i="4" s="1"/>
  <c r="BN11" i="4"/>
  <c r="BO11" i="4" s="1"/>
  <c r="BU11" i="4"/>
  <c r="BV11" i="4" s="1"/>
  <c r="CB11" i="4"/>
  <c r="CC11" i="4" s="1"/>
  <c r="CI11" i="4"/>
  <c r="CJ11" i="4" s="1"/>
  <c r="F12" i="4"/>
  <c r="G12" i="4" s="1"/>
  <c r="M12" i="4"/>
  <c r="N12" i="4" s="1"/>
  <c r="T12" i="4"/>
  <c r="U12" i="4" s="1"/>
  <c r="AA12" i="4"/>
  <c r="AB12" i="4" s="1"/>
  <c r="AJ12" i="4"/>
  <c r="AK12" i="4" s="1"/>
  <c r="AQ12" i="4"/>
  <c r="AR12" i="4" s="1"/>
  <c r="AX12" i="4"/>
  <c r="AY12" i="4" s="1"/>
  <c r="BE12" i="4"/>
  <c r="BF12" i="4" s="1"/>
  <c r="BN12" i="4"/>
  <c r="BO12" i="4" s="1"/>
  <c r="BU12" i="4"/>
  <c r="BV12" i="4" s="1"/>
  <c r="CB12" i="4"/>
  <c r="CC12" i="4" s="1"/>
  <c r="CI12" i="4"/>
  <c r="CJ12" i="4" s="1"/>
  <c r="F13" i="4"/>
  <c r="G13" i="4" s="1"/>
  <c r="M13" i="4"/>
  <c r="N13" i="4" s="1"/>
  <c r="T13" i="4"/>
  <c r="U13" i="4" s="1"/>
  <c r="AA13" i="4"/>
  <c r="AB13" i="4" s="1"/>
  <c r="AJ13" i="4"/>
  <c r="AK13" i="4" s="1"/>
  <c r="AQ13" i="4"/>
  <c r="AR13" i="4" s="1"/>
  <c r="AX13" i="4"/>
  <c r="AY13" i="4" s="1"/>
  <c r="BE13" i="4"/>
  <c r="BF13" i="4" s="1"/>
  <c r="BN13" i="4"/>
  <c r="BO13" i="4" s="1"/>
  <c r="BU13" i="4"/>
  <c r="BV13" i="4" s="1"/>
  <c r="CB13" i="4"/>
  <c r="CC13" i="4" s="1"/>
  <c r="CI13" i="4"/>
  <c r="CJ13" i="4" s="1"/>
  <c r="F14" i="4"/>
  <c r="G14" i="4" s="1"/>
  <c r="M14" i="4"/>
  <c r="N14" i="4" s="1"/>
  <c r="T14" i="4"/>
  <c r="U14" i="4" s="1"/>
  <c r="AA14" i="4"/>
  <c r="AB14" i="4" s="1"/>
  <c r="AJ14" i="4"/>
  <c r="AK14" i="4" s="1"/>
  <c r="AQ14" i="4"/>
  <c r="AR14" i="4" s="1"/>
  <c r="AX14" i="4"/>
  <c r="AY14" i="4" s="1"/>
  <c r="BE14" i="4"/>
  <c r="BF14" i="4" s="1"/>
  <c r="BN14" i="4"/>
  <c r="BO14" i="4" s="1"/>
  <c r="BU14" i="4"/>
  <c r="BV14" i="4" s="1"/>
  <c r="CB14" i="4"/>
  <c r="CC14" i="4" s="1"/>
  <c r="CI14" i="4"/>
  <c r="CJ14" i="4" s="1"/>
  <c r="F15" i="4"/>
  <c r="G15" i="4" s="1"/>
  <c r="M15" i="4"/>
  <c r="N15" i="4" s="1"/>
  <c r="T15" i="4"/>
  <c r="U15" i="4" s="1"/>
  <c r="AJ15" i="4"/>
  <c r="AK15" i="4" s="1"/>
  <c r="AQ15" i="4"/>
  <c r="AR15" i="4" s="1"/>
  <c r="AX15" i="4"/>
  <c r="AY15" i="4" s="1"/>
  <c r="BE15" i="4"/>
  <c r="BF15" i="4" s="1"/>
  <c r="BN15" i="4"/>
  <c r="BO15" i="4" s="1"/>
  <c r="BU15" i="4"/>
  <c r="BV15" i="4" s="1"/>
  <c r="CB15" i="4"/>
  <c r="CC15" i="4" s="1"/>
  <c r="CI15" i="4"/>
  <c r="CJ15" i="4" s="1"/>
  <c r="F16" i="4"/>
  <c r="G16" i="4" s="1"/>
  <c r="M16" i="4"/>
  <c r="N16" i="4" s="1"/>
  <c r="T16" i="4"/>
  <c r="U16" i="4" s="1"/>
  <c r="AA16" i="4"/>
  <c r="AB16" i="4"/>
  <c r="AJ16" i="4"/>
  <c r="AK16" i="4" s="1"/>
  <c r="AQ16" i="4"/>
  <c r="AR16" i="4" s="1"/>
  <c r="AX16" i="4"/>
  <c r="AY16" i="4" s="1"/>
  <c r="BF16" i="4"/>
  <c r="BN16" i="4"/>
  <c r="BO16" i="4" s="1"/>
  <c r="BU16" i="4"/>
  <c r="BV16" i="4" s="1"/>
  <c r="CB16" i="4"/>
  <c r="CC16" i="4" s="1"/>
  <c r="CJ16" i="4"/>
  <c r="F17" i="4"/>
  <c r="G17" i="4" s="1"/>
  <c r="M17" i="4"/>
  <c r="N17" i="4" s="1"/>
  <c r="T17" i="4"/>
  <c r="U17" i="4" s="1"/>
  <c r="AA17" i="4"/>
  <c r="AB17" i="4" s="1"/>
  <c r="AJ17" i="4"/>
  <c r="AK17" i="4" s="1"/>
  <c r="AQ17" i="4"/>
  <c r="AR17" i="4" s="1"/>
  <c r="AX17" i="4"/>
  <c r="AY17" i="4" s="1"/>
  <c r="BE17" i="4"/>
  <c r="BF17" i="4" s="1"/>
  <c r="BN17" i="4"/>
  <c r="BO17" i="4" s="1"/>
  <c r="BU17" i="4"/>
  <c r="BV17" i="4" s="1"/>
  <c r="CB17" i="4"/>
  <c r="CC17" i="4" s="1"/>
  <c r="CI17" i="4"/>
  <c r="CJ17" i="4" s="1"/>
  <c r="F18" i="4"/>
  <c r="G18" i="4" s="1"/>
  <c r="M18" i="4"/>
  <c r="N18" i="4"/>
  <c r="T18" i="4"/>
  <c r="U18" i="4" s="1"/>
  <c r="AJ18" i="4"/>
  <c r="AK18" i="4" s="1"/>
  <c r="AQ18" i="4"/>
  <c r="AR18" i="4" s="1"/>
  <c r="AX18" i="4"/>
  <c r="AY18" i="4" s="1"/>
  <c r="BE18" i="4"/>
  <c r="BF18" i="4" s="1"/>
  <c r="BN18" i="4"/>
  <c r="BO18" i="4" s="1"/>
  <c r="BU18" i="4"/>
  <c r="BV18" i="4" s="1"/>
  <c r="CB18" i="4"/>
  <c r="CC18" i="4" s="1"/>
  <c r="CI18" i="4"/>
  <c r="CJ18" i="4" s="1"/>
  <c r="F19" i="4"/>
  <c r="G19" i="4" s="1"/>
  <c r="M19" i="4"/>
  <c r="N19" i="4" s="1"/>
  <c r="T19" i="4"/>
  <c r="U19" i="4" s="1"/>
  <c r="AJ19" i="4"/>
  <c r="AK19" i="4" s="1"/>
  <c r="AQ19" i="4"/>
  <c r="AR19" i="4" s="1"/>
  <c r="AX19" i="4"/>
  <c r="AY19" i="4" s="1"/>
  <c r="BN19" i="4"/>
  <c r="BO19" i="4" s="1"/>
  <c r="BU19" i="4"/>
  <c r="BV19" i="4" s="1"/>
  <c r="CB19" i="4"/>
  <c r="CC19" i="4" s="1"/>
  <c r="M20" i="4"/>
  <c r="N20" i="4" s="1"/>
  <c r="T20" i="4"/>
  <c r="U20" i="4" s="1"/>
  <c r="AQ20" i="4"/>
  <c r="AR20" i="4" s="1"/>
  <c r="AX20" i="4"/>
  <c r="AY20" i="4" s="1"/>
  <c r="BU20" i="4"/>
  <c r="BV20" i="4" s="1"/>
  <c r="CB20" i="4"/>
  <c r="CC20" i="4" s="1"/>
  <c r="M21" i="4"/>
  <c r="N21" i="4" s="1"/>
  <c r="T21" i="4"/>
  <c r="U21" i="4" s="1"/>
  <c r="AQ21" i="4"/>
  <c r="AR21" i="4" s="1"/>
  <c r="AX21" i="4"/>
  <c r="AY21" i="4" s="1"/>
  <c r="BU21" i="4"/>
  <c r="BV21" i="4" s="1"/>
  <c r="CB21" i="4"/>
  <c r="CC21" i="4" s="1"/>
  <c r="M22" i="4"/>
  <c r="N22" i="4" s="1"/>
  <c r="T22" i="4"/>
  <c r="U22" i="4" s="1"/>
  <c r="AQ22" i="4"/>
  <c r="AR22" i="4" s="1"/>
  <c r="AX22" i="4"/>
  <c r="AY22" i="4" s="1"/>
  <c r="BU22" i="4"/>
  <c r="BV22" i="4" s="1"/>
  <c r="CB22" i="4"/>
  <c r="CC22" i="4" s="1"/>
  <c r="M23" i="4"/>
  <c r="N23" i="4" s="1"/>
  <c r="T23" i="4"/>
  <c r="U23" i="4" s="1"/>
  <c r="AQ23" i="4"/>
  <c r="AR23" i="4" s="1"/>
  <c r="AX23" i="4"/>
  <c r="AY23" i="4" s="1"/>
  <c r="BU23" i="4"/>
  <c r="BV23" i="4" s="1"/>
  <c r="CB23" i="4"/>
  <c r="CC23" i="4" s="1"/>
  <c r="M24" i="4"/>
  <c r="N24" i="4" s="1"/>
  <c r="AQ24" i="4"/>
  <c r="AR24" i="4" s="1"/>
  <c r="BU24" i="4"/>
  <c r="BV24" i="4" s="1"/>
  <c r="M25" i="4"/>
  <c r="N25" i="4" s="1"/>
  <c r="AQ25" i="4"/>
  <c r="AR25" i="4" s="1"/>
  <c r="BU25" i="4"/>
  <c r="BV25" i="4" s="1"/>
  <c r="M26" i="4"/>
  <c r="AQ26" i="4"/>
  <c r="BU26" i="4"/>
  <c r="I3" i="2" l="1"/>
  <c r="AC3" i="2"/>
  <c r="AE3" i="2"/>
  <c r="I4" i="2"/>
  <c r="AC4" i="2"/>
  <c r="AE4" i="2"/>
  <c r="I5" i="2"/>
  <c r="AC5" i="2"/>
  <c r="AE5" i="2"/>
  <c r="I6" i="2"/>
  <c r="AC6" i="2"/>
  <c r="AE6" i="2"/>
  <c r="I7" i="2"/>
  <c r="AC7" i="2"/>
  <c r="AE7" i="2"/>
  <c r="I8" i="2"/>
  <c r="AC8" i="2"/>
  <c r="AE8" i="2"/>
  <c r="I9" i="2"/>
  <c r="AC9" i="2"/>
  <c r="AE9" i="2"/>
  <c r="I10" i="2"/>
  <c r="AC10" i="2"/>
  <c r="AE10" i="2"/>
  <c r="I11" i="2"/>
  <c r="AC11" i="2"/>
  <c r="AE11" i="2"/>
  <c r="I12" i="2"/>
  <c r="AC12" i="2"/>
  <c r="AE12" i="2"/>
  <c r="I13" i="2"/>
  <c r="AC13" i="2"/>
  <c r="AE13" i="2"/>
  <c r="I14" i="2"/>
  <c r="AC14" i="2"/>
  <c r="AE14" i="2"/>
  <c r="I15" i="2"/>
  <c r="AC15" i="2"/>
  <c r="AE15" i="2"/>
  <c r="I16" i="2"/>
  <c r="AC16" i="2"/>
  <c r="AE16" i="2"/>
  <c r="I17" i="2"/>
  <c r="AC17" i="2"/>
  <c r="AE17" i="2"/>
  <c r="I18" i="2"/>
  <c r="AC18" i="2"/>
  <c r="AE18" i="2"/>
  <c r="I19" i="2"/>
  <c r="AC19" i="2"/>
  <c r="AE19" i="2"/>
  <c r="I20" i="2"/>
  <c r="AC20" i="2"/>
  <c r="AE20" i="2"/>
  <c r="I21" i="2"/>
  <c r="AC21" i="2"/>
  <c r="AE21" i="2"/>
  <c r="I22" i="2"/>
  <c r="AC22" i="2"/>
  <c r="AE22" i="2"/>
  <c r="I23" i="2"/>
  <c r="AC23" i="2"/>
  <c r="AE23" i="2"/>
  <c r="I24" i="2"/>
  <c r="AC24" i="2"/>
  <c r="AE24" i="2"/>
  <c r="I25" i="2"/>
  <c r="AC25" i="2"/>
  <c r="AE25" i="2"/>
  <c r="I26" i="2"/>
  <c r="AC26" i="2"/>
  <c r="AE26" i="2"/>
  <c r="I27" i="2"/>
  <c r="AC27" i="2"/>
  <c r="AE27" i="2"/>
  <c r="I28" i="2"/>
  <c r="AC28" i="2"/>
  <c r="AE28" i="2"/>
  <c r="I29" i="2"/>
  <c r="AC29" i="2"/>
  <c r="AE29" i="2"/>
  <c r="I30" i="2"/>
  <c r="AC30" i="2"/>
  <c r="AE30" i="2"/>
  <c r="I31" i="2"/>
  <c r="AC31" i="2"/>
  <c r="AE31" i="2"/>
  <c r="I32" i="2"/>
  <c r="AC32" i="2"/>
  <c r="AE32" i="2"/>
  <c r="I33" i="2"/>
  <c r="AC33" i="2"/>
  <c r="AE33" i="2"/>
  <c r="I34" i="2"/>
  <c r="AC34" i="2"/>
  <c r="AE34" i="2"/>
  <c r="I35" i="2"/>
  <c r="AC35" i="2"/>
  <c r="AE35" i="2"/>
  <c r="I36" i="2"/>
  <c r="AC36" i="2"/>
  <c r="AE36" i="2"/>
  <c r="I37" i="2"/>
  <c r="AC37" i="2"/>
  <c r="AE37" i="2"/>
  <c r="I38" i="2"/>
  <c r="AC38" i="2"/>
  <c r="AE38" i="2"/>
  <c r="I39" i="2"/>
  <c r="AC39" i="2"/>
  <c r="AE39" i="2"/>
  <c r="I40" i="2"/>
  <c r="AC40" i="2"/>
  <c r="AE40" i="2"/>
  <c r="I41" i="2"/>
  <c r="AC41" i="2"/>
  <c r="AE41" i="2"/>
  <c r="I42" i="2"/>
  <c r="AC42" i="2"/>
  <c r="AE42" i="2"/>
  <c r="I43" i="2"/>
  <c r="AC43" i="2"/>
  <c r="AE43" i="2"/>
  <c r="I44" i="2"/>
  <c r="AC44" i="2"/>
  <c r="AE44" i="2"/>
  <c r="I45" i="2"/>
  <c r="AC45" i="2"/>
  <c r="AE45" i="2"/>
  <c r="I46" i="2"/>
  <c r="AC46" i="2"/>
  <c r="AE46" i="2"/>
  <c r="I47" i="2"/>
  <c r="AC47" i="2"/>
  <c r="AE47" i="2"/>
  <c r="I48" i="2"/>
  <c r="AC48" i="2"/>
  <c r="AE48" i="2"/>
  <c r="I49" i="2"/>
  <c r="AC49" i="2"/>
  <c r="AE49" i="2"/>
  <c r="I50" i="2"/>
  <c r="AC50" i="2"/>
  <c r="AE50" i="2"/>
  <c r="I51" i="2"/>
  <c r="AC51" i="2"/>
  <c r="AE51" i="2"/>
  <c r="I52" i="2"/>
  <c r="AC52" i="2"/>
  <c r="AE52" i="2"/>
  <c r="I53" i="2"/>
  <c r="AC53" i="2"/>
  <c r="AE53" i="2"/>
  <c r="I54" i="2"/>
  <c r="AC54" i="2"/>
  <c r="AE54" i="2"/>
  <c r="I55" i="2"/>
  <c r="AC55" i="2"/>
  <c r="AE55" i="2"/>
  <c r="I56" i="2"/>
  <c r="AC56" i="2"/>
  <c r="AE56" i="2"/>
  <c r="I57" i="2"/>
  <c r="AC57" i="2"/>
  <c r="AE57" i="2"/>
  <c r="I58" i="2"/>
  <c r="AC58" i="2"/>
  <c r="AE58" i="2"/>
  <c r="I59" i="2"/>
  <c r="AC59" i="2"/>
  <c r="AE59" i="2"/>
  <c r="I60" i="2"/>
  <c r="AC60" i="2"/>
  <c r="AE60" i="2"/>
  <c r="I61" i="2"/>
  <c r="AC61" i="2"/>
  <c r="AE61" i="2"/>
  <c r="I62" i="2"/>
  <c r="AC62" i="2"/>
  <c r="AE62" i="2"/>
  <c r="I63" i="2"/>
  <c r="AC63" i="2"/>
  <c r="AE63" i="2"/>
  <c r="I64" i="2"/>
  <c r="AC64" i="2"/>
  <c r="AE64" i="2"/>
  <c r="I65" i="2"/>
  <c r="AC65" i="2"/>
  <c r="AE65" i="2"/>
  <c r="I66" i="2"/>
  <c r="AC66" i="2"/>
  <c r="AE66" i="2"/>
  <c r="I67" i="2"/>
  <c r="AC67" i="2"/>
  <c r="AE67" i="2"/>
  <c r="I68" i="2"/>
  <c r="AC68" i="2"/>
  <c r="AE68" i="2"/>
  <c r="I69" i="2"/>
  <c r="AC69" i="2"/>
  <c r="AE69" i="2"/>
  <c r="I70" i="2"/>
  <c r="AC70" i="2"/>
  <c r="AE70" i="2"/>
  <c r="I71" i="2"/>
  <c r="AC71" i="2"/>
  <c r="AE71" i="2"/>
  <c r="I72" i="2"/>
  <c r="AC72" i="2"/>
  <c r="AE72" i="2"/>
  <c r="I73" i="2"/>
  <c r="AC73" i="2"/>
  <c r="AE73" i="2"/>
  <c r="I74" i="2"/>
  <c r="AC74" i="2"/>
  <c r="AE74" i="2"/>
  <c r="I75" i="2"/>
  <c r="AC75" i="2"/>
  <c r="AE75" i="2"/>
  <c r="I76" i="2"/>
  <c r="AC76" i="2"/>
  <c r="AE76" i="2"/>
  <c r="I77" i="2"/>
  <c r="AC77" i="2"/>
  <c r="AE77" i="2"/>
  <c r="I78" i="2"/>
  <c r="AC78" i="2"/>
  <c r="AE78" i="2"/>
  <c r="I79" i="2"/>
  <c r="AC79" i="2"/>
  <c r="AE79" i="2"/>
  <c r="I80" i="2"/>
  <c r="AC80" i="2"/>
  <c r="AE80" i="2"/>
  <c r="I81" i="2"/>
  <c r="AC81" i="2"/>
  <c r="AE81" i="2"/>
  <c r="I82" i="2"/>
  <c r="AC82" i="2"/>
  <c r="AE82" i="2"/>
  <c r="I83" i="2"/>
  <c r="AC83" i="2"/>
  <c r="AE83" i="2"/>
  <c r="I84" i="2"/>
  <c r="AC84" i="2"/>
  <c r="AE84" i="2"/>
  <c r="I85" i="2"/>
  <c r="AC85" i="2"/>
  <c r="AE85" i="2"/>
  <c r="I86" i="2"/>
  <c r="AC86" i="2"/>
  <c r="AE86" i="2"/>
  <c r="I87" i="2"/>
  <c r="AC87" i="2"/>
  <c r="AE87" i="2"/>
  <c r="I88" i="2"/>
  <c r="AC88" i="2"/>
  <c r="AE88" i="2"/>
  <c r="I89" i="2"/>
  <c r="AC89" i="2"/>
  <c r="AE89" i="2"/>
  <c r="I90" i="2"/>
  <c r="AC90" i="2"/>
  <c r="AE90" i="2"/>
  <c r="I91" i="2"/>
  <c r="AC91" i="2"/>
  <c r="AE91" i="2"/>
  <c r="I92" i="2"/>
  <c r="AC92" i="2"/>
  <c r="AE92" i="2"/>
  <c r="I93" i="2"/>
  <c r="AC93" i="2"/>
  <c r="AE93" i="2"/>
  <c r="I94" i="2"/>
  <c r="AC94" i="2"/>
  <c r="AE94" i="2"/>
  <c r="I95" i="2"/>
  <c r="AC95" i="2"/>
  <c r="AE95" i="2"/>
  <c r="I96" i="2"/>
  <c r="AC96" i="2"/>
  <c r="AE96" i="2"/>
  <c r="I97" i="2"/>
  <c r="AC97" i="2"/>
  <c r="AE97" i="2"/>
  <c r="I98" i="2"/>
  <c r="AC98" i="2"/>
  <c r="AE98" i="2"/>
  <c r="I99" i="2"/>
  <c r="AC99" i="2"/>
  <c r="AE99" i="2"/>
  <c r="I100" i="2"/>
  <c r="AC100" i="2"/>
  <c r="AE100" i="2"/>
  <c r="I101" i="2"/>
  <c r="AC101" i="2"/>
  <c r="AE101" i="2"/>
  <c r="I102" i="2"/>
  <c r="AC102" i="2"/>
  <c r="AE102" i="2"/>
  <c r="I103" i="2"/>
  <c r="AC103" i="2"/>
  <c r="AE103" i="2"/>
  <c r="I104" i="2"/>
  <c r="AC104" i="2"/>
  <c r="AE104" i="2"/>
  <c r="I105" i="2"/>
  <c r="AC105" i="2"/>
  <c r="AE105" i="2"/>
  <c r="I106" i="2"/>
  <c r="AC106" i="2"/>
  <c r="AE106" i="2"/>
  <c r="I107" i="2"/>
  <c r="AC107" i="2"/>
  <c r="AE107" i="2"/>
  <c r="I108" i="2"/>
  <c r="AC108" i="2"/>
  <c r="AE108" i="2"/>
  <c r="I109" i="2"/>
  <c r="AC109" i="2"/>
  <c r="AE109" i="2"/>
  <c r="I110" i="2"/>
  <c r="AC110" i="2"/>
  <c r="AE110" i="2"/>
  <c r="I111" i="2"/>
  <c r="AC111" i="2"/>
  <c r="AE111" i="2"/>
  <c r="I112" i="2"/>
  <c r="AC112" i="2"/>
  <c r="AE112" i="2"/>
  <c r="I113" i="2"/>
  <c r="AC113" i="2"/>
  <c r="AE113" i="2"/>
  <c r="I114" i="2"/>
  <c r="AC114" i="2"/>
  <c r="AE114" i="2"/>
  <c r="I115" i="2"/>
  <c r="AC115" i="2"/>
  <c r="AE115" i="2"/>
  <c r="I116" i="2"/>
  <c r="AC116" i="2"/>
  <c r="AE116" i="2"/>
  <c r="I117" i="2"/>
  <c r="AC117" i="2"/>
  <c r="AE117" i="2"/>
  <c r="I118" i="2"/>
  <c r="AC118" i="2"/>
  <c r="AE118" i="2"/>
  <c r="I119" i="2"/>
  <c r="AC119" i="2"/>
  <c r="AE119" i="2"/>
  <c r="I120" i="2"/>
  <c r="AC120" i="2"/>
  <c r="AE120" i="2"/>
  <c r="I121" i="2"/>
  <c r="AC121" i="2"/>
  <c r="AE121" i="2"/>
  <c r="I122" i="2"/>
  <c r="AC122" i="2"/>
  <c r="AE122" i="2"/>
  <c r="I123" i="2"/>
  <c r="AC123" i="2"/>
  <c r="AE123" i="2"/>
  <c r="I124" i="2"/>
  <c r="AC124" i="2"/>
  <c r="AE124" i="2"/>
  <c r="I125" i="2"/>
  <c r="AC125" i="2"/>
  <c r="AE125" i="2"/>
  <c r="I126" i="2"/>
  <c r="AC126" i="2"/>
  <c r="AE126" i="2"/>
  <c r="I127" i="2"/>
  <c r="AC127" i="2"/>
  <c r="AE127" i="2"/>
  <c r="I128" i="2"/>
  <c r="AC128" i="2"/>
  <c r="AE128" i="2"/>
  <c r="I129" i="2"/>
  <c r="AC129" i="2"/>
  <c r="AE129" i="2"/>
  <c r="I130" i="2"/>
  <c r="AC130" i="2"/>
  <c r="AE130" i="2"/>
  <c r="I131" i="2"/>
  <c r="AC131" i="2"/>
  <c r="AE131" i="2"/>
  <c r="I132" i="2"/>
  <c r="AC132" i="2"/>
  <c r="AE132" i="2"/>
  <c r="I133" i="2"/>
  <c r="AC133" i="2"/>
  <c r="AE133" i="2"/>
  <c r="I134" i="2"/>
  <c r="AC134" i="2"/>
  <c r="AE134" i="2"/>
  <c r="I135" i="2"/>
  <c r="AC135" i="2"/>
  <c r="AE135" i="2"/>
  <c r="I136" i="2"/>
  <c r="AC136" i="2"/>
  <c r="AE136" i="2"/>
  <c r="I137" i="2"/>
  <c r="AC137" i="2"/>
  <c r="AE137" i="2"/>
  <c r="I138" i="2"/>
  <c r="AC138" i="2"/>
  <c r="AE138" i="2"/>
  <c r="I139" i="2"/>
  <c r="AC139" i="2"/>
  <c r="AE139" i="2"/>
  <c r="I140" i="2"/>
  <c r="AC140" i="2"/>
  <c r="AE140" i="2"/>
  <c r="I141" i="2"/>
  <c r="AC141" i="2"/>
  <c r="AE141" i="2"/>
  <c r="I142" i="2"/>
  <c r="AC142" i="2"/>
  <c r="AE142" i="2"/>
  <c r="I143" i="2"/>
  <c r="AC143" i="2"/>
  <c r="AE143" i="2"/>
  <c r="I144" i="2"/>
  <c r="AC144" i="2"/>
  <c r="AE144" i="2"/>
  <c r="I145" i="2"/>
  <c r="AC145" i="2"/>
  <c r="AE145" i="2"/>
  <c r="I146" i="2"/>
  <c r="AC146" i="2"/>
  <c r="AE146" i="2"/>
  <c r="I147" i="2"/>
  <c r="AC147" i="2"/>
  <c r="AE147" i="2"/>
  <c r="I148" i="2"/>
  <c r="AC148" i="2"/>
  <c r="AE148" i="2"/>
  <c r="I149" i="2"/>
  <c r="AC149" i="2"/>
  <c r="AE149" i="2"/>
  <c r="I150" i="2"/>
  <c r="AC150" i="2"/>
  <c r="AE150" i="2"/>
  <c r="I151" i="2"/>
  <c r="AC151" i="2"/>
  <c r="AE151" i="2"/>
  <c r="I152" i="2"/>
  <c r="AC152" i="2"/>
  <c r="AE152" i="2"/>
  <c r="I153" i="2"/>
  <c r="AC153" i="2"/>
  <c r="AE153" i="2"/>
  <c r="I154" i="2"/>
  <c r="AC154" i="2"/>
  <c r="AE154" i="2"/>
  <c r="I155" i="2"/>
  <c r="AC155" i="2"/>
  <c r="AE155" i="2"/>
  <c r="I156" i="2"/>
  <c r="AC156" i="2"/>
  <c r="AE156" i="2"/>
  <c r="I157" i="2"/>
  <c r="AC157" i="2"/>
  <c r="AE157" i="2"/>
  <c r="I158" i="2"/>
  <c r="AC158" i="2"/>
  <c r="AE158" i="2"/>
  <c r="I159" i="2"/>
  <c r="AC159" i="2"/>
  <c r="AE159" i="2"/>
  <c r="I160" i="2"/>
  <c r="AC160" i="2"/>
  <c r="AE160" i="2"/>
  <c r="I161" i="2"/>
  <c r="AC161" i="2"/>
  <c r="AE161" i="2"/>
  <c r="I162" i="2"/>
  <c r="AC162" i="2"/>
  <c r="AE162" i="2"/>
  <c r="I163" i="2"/>
  <c r="AC163" i="2"/>
  <c r="AE163" i="2"/>
  <c r="I164" i="2"/>
  <c r="AC164" i="2"/>
  <c r="AE164" i="2"/>
  <c r="I165" i="2"/>
  <c r="AC165" i="2"/>
  <c r="AE165" i="2"/>
  <c r="I166" i="2"/>
  <c r="AC166" i="2"/>
  <c r="AE166" i="2"/>
  <c r="I167" i="2"/>
  <c r="AC167" i="2"/>
  <c r="AE167" i="2"/>
  <c r="I168" i="2"/>
  <c r="AC168" i="2"/>
  <c r="AE168" i="2"/>
  <c r="I169" i="2"/>
  <c r="AC169" i="2"/>
  <c r="AE169" i="2"/>
  <c r="I170" i="2"/>
  <c r="AC170" i="2"/>
  <c r="AE170" i="2"/>
  <c r="I172" i="2"/>
  <c r="AC172" i="2"/>
  <c r="AE172" i="2"/>
  <c r="I173" i="2"/>
  <c r="AC173" i="2"/>
  <c r="AE173" i="2"/>
  <c r="I174" i="2"/>
  <c r="AC174" i="2"/>
  <c r="AE174" i="2"/>
  <c r="I175" i="2"/>
  <c r="AC175" i="2"/>
  <c r="AE175" i="2"/>
  <c r="I176" i="2"/>
  <c r="AC176" i="2"/>
  <c r="AE176" i="2"/>
  <c r="I177" i="2"/>
  <c r="AC177" i="2"/>
  <c r="AE177" i="2"/>
  <c r="I178" i="2"/>
  <c r="AC178" i="2"/>
  <c r="AE178" i="2"/>
  <c r="I179" i="2"/>
  <c r="AC179" i="2"/>
  <c r="AE179" i="2"/>
  <c r="I180" i="2"/>
  <c r="AC180" i="2"/>
  <c r="AE180" i="2"/>
  <c r="I181" i="2"/>
  <c r="AC181" i="2"/>
  <c r="AE181" i="2"/>
  <c r="I182" i="2"/>
  <c r="AC182" i="2"/>
  <c r="AE182" i="2"/>
  <c r="I183" i="2"/>
  <c r="AC183" i="2"/>
  <c r="AE183" i="2"/>
  <c r="I184" i="2"/>
  <c r="AC184" i="2"/>
  <c r="AE184" i="2"/>
  <c r="I185" i="2"/>
  <c r="AC185" i="2"/>
  <c r="AE185" i="2"/>
  <c r="I186" i="2"/>
  <c r="AC186" i="2"/>
  <c r="AE186" i="2"/>
  <c r="I187" i="2"/>
  <c r="AC187" i="2"/>
  <c r="AE187" i="2"/>
  <c r="I188" i="2"/>
  <c r="AC188" i="2"/>
  <c r="AE188" i="2"/>
  <c r="I189" i="2"/>
  <c r="AC189" i="2"/>
  <c r="AE189" i="2"/>
  <c r="I190" i="2"/>
  <c r="AC190" i="2"/>
  <c r="AE190" i="2"/>
  <c r="I191" i="2"/>
  <c r="AC191" i="2"/>
  <c r="AE191" i="2"/>
  <c r="I192" i="2"/>
  <c r="AC192" i="2"/>
  <c r="AE192" i="2"/>
  <c r="I193" i="2"/>
  <c r="AC193" i="2"/>
  <c r="AE193" i="2"/>
  <c r="I194" i="2"/>
  <c r="AC194" i="2"/>
  <c r="AE194" i="2"/>
  <c r="I195" i="2"/>
  <c r="AC195" i="2"/>
  <c r="AE195" i="2"/>
  <c r="I196" i="2"/>
  <c r="AC196" i="2"/>
  <c r="AE196" i="2"/>
  <c r="I197" i="2"/>
  <c r="AC197" i="2"/>
  <c r="AE197" i="2"/>
  <c r="I198" i="2"/>
  <c r="AC198" i="2"/>
  <c r="AE198" i="2"/>
  <c r="I199" i="2"/>
  <c r="AC199" i="2"/>
  <c r="AE199" i="2"/>
  <c r="I200" i="2"/>
  <c r="AC200" i="2"/>
  <c r="AE200" i="2"/>
  <c r="I201" i="2"/>
  <c r="AC201" i="2"/>
  <c r="AE201" i="2"/>
  <c r="I202" i="2"/>
  <c r="AC202" i="2"/>
  <c r="AE202" i="2"/>
  <c r="I203" i="2"/>
  <c r="AC203" i="2"/>
  <c r="AE203" i="2"/>
  <c r="I204" i="2"/>
  <c r="AC204" i="2"/>
  <c r="AE204" i="2"/>
  <c r="I205" i="2"/>
  <c r="AC205" i="2"/>
  <c r="AE205" i="2"/>
  <c r="I206" i="2"/>
  <c r="AC206" i="2"/>
  <c r="AE206" i="2"/>
  <c r="I207" i="2"/>
  <c r="AC207" i="2"/>
  <c r="AE207" i="2"/>
  <c r="I208" i="2"/>
  <c r="AC208" i="2"/>
  <c r="AE208" i="2"/>
  <c r="I209" i="2"/>
  <c r="AC209" i="2"/>
  <c r="AE209" i="2"/>
  <c r="I210" i="2"/>
  <c r="AC210" i="2"/>
  <c r="AE210" i="2"/>
  <c r="I211" i="2"/>
  <c r="AC211" i="2"/>
  <c r="AE211" i="2"/>
  <c r="I212" i="2"/>
  <c r="AC212" i="2"/>
  <c r="AE212" i="2"/>
  <c r="I213" i="2"/>
  <c r="AC213" i="2"/>
  <c r="AE213" i="2"/>
  <c r="I214" i="2"/>
  <c r="AC214" i="2"/>
  <c r="AE214" i="2"/>
  <c r="I215" i="2"/>
  <c r="AC215" i="2"/>
  <c r="AE215" i="2"/>
  <c r="I216" i="2"/>
  <c r="AC216" i="2"/>
  <c r="AE216" i="2"/>
  <c r="I217" i="2"/>
  <c r="AC217" i="2"/>
  <c r="AE217" i="2"/>
  <c r="I218" i="2"/>
  <c r="AC218" i="2"/>
  <c r="AE218" i="2"/>
  <c r="I219" i="2"/>
  <c r="AC219" i="2"/>
  <c r="AE219" i="2"/>
  <c r="I220" i="2"/>
  <c r="AC220" i="2"/>
  <c r="AE220" i="2"/>
  <c r="I221" i="2"/>
  <c r="AC221" i="2"/>
  <c r="AE221" i="2"/>
  <c r="I222" i="2"/>
  <c r="AC222" i="2"/>
  <c r="AE222" i="2"/>
  <c r="I223" i="2"/>
  <c r="AC223" i="2"/>
  <c r="AE223" i="2"/>
  <c r="I224" i="2"/>
  <c r="AC224" i="2"/>
  <c r="AE224" i="2"/>
  <c r="I225" i="2"/>
  <c r="AC225" i="2"/>
  <c r="AE225" i="2"/>
  <c r="I226" i="2"/>
  <c r="AC226" i="2"/>
  <c r="AE226" i="2"/>
  <c r="I227" i="2"/>
  <c r="AC227" i="2"/>
  <c r="AE227" i="2"/>
  <c r="I228" i="2"/>
  <c r="AC228" i="2"/>
  <c r="AE228" i="2"/>
  <c r="I229" i="2"/>
  <c r="AC229" i="2"/>
  <c r="AE229" i="2"/>
  <c r="I230" i="2"/>
  <c r="AC230" i="2"/>
  <c r="AE230" i="2"/>
  <c r="I231" i="2"/>
  <c r="AC231" i="2"/>
  <c r="AE231" i="2"/>
  <c r="I232" i="2"/>
  <c r="AC232" i="2"/>
  <c r="AE232" i="2"/>
  <c r="I233" i="2"/>
  <c r="AC233" i="2"/>
  <c r="AE233" i="2"/>
  <c r="I234" i="2"/>
  <c r="AC234" i="2"/>
  <c r="AE234" i="2"/>
  <c r="I235" i="2"/>
  <c r="AC235" i="2"/>
  <c r="AE235" i="2"/>
  <c r="I236" i="2"/>
  <c r="AC236" i="2"/>
  <c r="AE236" i="2"/>
  <c r="I237" i="2"/>
  <c r="AC237" i="2"/>
  <c r="AE237" i="2"/>
  <c r="I238" i="2"/>
  <c r="AC238" i="2"/>
  <c r="AE238" i="2"/>
  <c r="I239" i="2"/>
  <c r="AC239" i="2"/>
  <c r="AE239" i="2"/>
  <c r="I240" i="2"/>
  <c r="AC240" i="2"/>
  <c r="AE240" i="2"/>
  <c r="I241" i="2"/>
  <c r="AC241" i="2"/>
  <c r="AE241" i="2"/>
  <c r="I242" i="2"/>
  <c r="AC242" i="2"/>
  <c r="AE242" i="2"/>
  <c r="I243" i="2"/>
  <c r="AC243" i="2"/>
  <c r="AE243" i="2"/>
  <c r="I244" i="2"/>
  <c r="AC244" i="2"/>
  <c r="AE244" i="2"/>
  <c r="I245" i="2"/>
  <c r="AC245" i="2"/>
  <c r="AE245" i="2"/>
  <c r="I246" i="2"/>
  <c r="AC246" i="2"/>
  <c r="AE246" i="2"/>
  <c r="I247" i="2"/>
  <c r="AC247" i="2"/>
  <c r="AE247" i="2"/>
  <c r="I248" i="2"/>
  <c r="AC248" i="2"/>
  <c r="AE248" i="2"/>
  <c r="I249" i="2"/>
  <c r="AC249" i="2"/>
  <c r="AE249" i="2"/>
  <c r="I250" i="2"/>
  <c r="AC250" i="2"/>
  <c r="AE250" i="2"/>
  <c r="AF249" i="2" l="1"/>
  <c r="AF246" i="2"/>
  <c r="AF242" i="2"/>
  <c r="AF240" i="2"/>
  <c r="AF236" i="2"/>
  <c r="AF229" i="2"/>
  <c r="AF225" i="2"/>
  <c r="AF221" i="2"/>
  <c r="AF218" i="2"/>
  <c r="AF214" i="2"/>
  <c r="AF210" i="2"/>
  <c r="AF206" i="2"/>
  <c r="AF202" i="2"/>
  <c r="AF199" i="2"/>
  <c r="AF195" i="2"/>
  <c r="AF191" i="2"/>
  <c r="AF187" i="2"/>
  <c r="AF180" i="2"/>
  <c r="AF177" i="2"/>
  <c r="AF174" i="2"/>
  <c r="AF170" i="2"/>
  <c r="AF167" i="2"/>
  <c r="AF163" i="2"/>
  <c r="AF159" i="2"/>
  <c r="AF155" i="2"/>
  <c r="AF152" i="2"/>
  <c r="AF148" i="2"/>
  <c r="AF144" i="2"/>
  <c r="AF140" i="2"/>
  <c r="AF136" i="2"/>
  <c r="AF132" i="2"/>
  <c r="AF128" i="2"/>
  <c r="AF124" i="2"/>
  <c r="AF120" i="2"/>
  <c r="AF116" i="2"/>
  <c r="AF113" i="2"/>
  <c r="AF109" i="2"/>
  <c r="AF105" i="2"/>
  <c r="AF101" i="2"/>
  <c r="AF97" i="2"/>
  <c r="AF93" i="2"/>
  <c r="AF89" i="2"/>
  <c r="AF86" i="2"/>
  <c r="AF82" i="2"/>
  <c r="AF78" i="2"/>
  <c r="AF74" i="2"/>
  <c r="AF70" i="2"/>
  <c r="AF66" i="2"/>
  <c r="AF62" i="2"/>
  <c r="AF58" i="2"/>
  <c r="AF54" i="2"/>
  <c r="AF50" i="2"/>
  <c r="AF46" i="2"/>
  <c r="AF42" i="2"/>
  <c r="AF39" i="2"/>
  <c r="AF35" i="2"/>
  <c r="AF31" i="2"/>
  <c r="AF27" i="2"/>
  <c r="AF23" i="2"/>
  <c r="AF19" i="2"/>
  <c r="AF16" i="2"/>
  <c r="AF12" i="2"/>
  <c r="AF8" i="2"/>
  <c r="AF4" i="2"/>
  <c r="AF248" i="2"/>
  <c r="AF245" i="2"/>
  <c r="AF233" i="2"/>
  <c r="AF228" i="2"/>
  <c r="AF224" i="2"/>
  <c r="AF220" i="2"/>
  <c r="AF217" i="2"/>
  <c r="AF213" i="2"/>
  <c r="AF205" i="2"/>
  <c r="AF194" i="2"/>
  <c r="AF190" i="2"/>
  <c r="AF186" i="2"/>
  <c r="AF183" i="2"/>
  <c r="AF173" i="2"/>
  <c r="AF169" i="2"/>
  <c r="AF166" i="2"/>
  <c r="AF162" i="2"/>
  <c r="AF158" i="2"/>
  <c r="AF151" i="2"/>
  <c r="AF147" i="2"/>
  <c r="AF143" i="2"/>
  <c r="AF139" i="2"/>
  <c r="AF119" i="2"/>
  <c r="AF115" i="2"/>
  <c r="AF26" i="2"/>
  <c r="AF22" i="2"/>
  <c r="AF3" i="2"/>
  <c r="AF250" i="2"/>
  <c r="AF243" i="2"/>
  <c r="AF244" i="2"/>
  <c r="AF247" i="2"/>
  <c r="AF241" i="2"/>
  <c r="AF234" i="2"/>
  <c r="AF231" i="2"/>
  <c r="AF230" i="2"/>
  <c r="AF226" i="2"/>
  <c r="AF222" i="2"/>
  <c r="AF219" i="2"/>
  <c r="AF215" i="2"/>
  <c r="AF211" i="2"/>
  <c r="AF207" i="2"/>
  <c r="AF203" i="2"/>
  <c r="AF196" i="2"/>
  <c r="AF237" i="2"/>
  <c r="AF200" i="2"/>
  <c r="AF192" i="2"/>
  <c r="AF188" i="2"/>
  <c r="AF184" i="2"/>
  <c r="AF181" i="2"/>
  <c r="AF178" i="2"/>
  <c r="AF175" i="2"/>
  <c r="AF114" i="2"/>
  <c r="AF90" i="2"/>
  <c r="AF87" i="2"/>
  <c r="AF83" i="2"/>
  <c r="AF79" i="2"/>
  <c r="AF75" i="2"/>
  <c r="AF67" i="2"/>
  <c r="AF63" i="2"/>
  <c r="AF55" i="2"/>
  <c r="AF51" i="2"/>
  <c r="AF47" i="2"/>
  <c r="AF43" i="2"/>
  <c r="AF36" i="2"/>
  <c r="AF32" i="2"/>
  <c r="AF28" i="2"/>
  <c r="AF24" i="2"/>
  <c r="AF20" i="2"/>
  <c r="AF17" i="2"/>
  <c r="AF5" i="2"/>
  <c r="AF238" i="2"/>
  <c r="AF235" i="2"/>
  <c r="AF232" i="2"/>
  <c r="AF227" i="2"/>
  <c r="AF223" i="2"/>
  <c r="AF216" i="2"/>
  <c r="AF212" i="2"/>
  <c r="AF208" i="2"/>
  <c r="AF204" i="2"/>
  <c r="AF197" i="2"/>
  <c r="AF193" i="2"/>
  <c r="AF189" i="2"/>
  <c r="AF185" i="2"/>
  <c r="AF182" i="2"/>
  <c r="AF179" i="2"/>
  <c r="AF176" i="2"/>
  <c r="AF172" i="2"/>
  <c r="AF168" i="2"/>
  <c r="AF165" i="2"/>
  <c r="AF161" i="2"/>
  <c r="AF157" i="2"/>
  <c r="AF154" i="2"/>
  <c r="AF150" i="2"/>
  <c r="AF146" i="2"/>
  <c r="AF142" i="2"/>
  <c r="AF138" i="2"/>
  <c r="AF134" i="2"/>
  <c r="AF130" i="2"/>
  <c r="AF126" i="2"/>
  <c r="AF122" i="2"/>
  <c r="AF118" i="2"/>
  <c r="AF111" i="2"/>
  <c r="AF107" i="2"/>
  <c r="AF103" i="2"/>
  <c r="AF99" i="2"/>
  <c r="AF95" i="2"/>
  <c r="AF91" i="2"/>
  <c r="AF84" i="2"/>
  <c r="AF80" i="2"/>
  <c r="AF76" i="2"/>
  <c r="AF72" i="2"/>
  <c r="AF68" i="2"/>
  <c r="AF64" i="2"/>
  <c r="AF60" i="2"/>
  <c r="AF56" i="2"/>
  <c r="AF52" i="2"/>
  <c r="AF48" i="2"/>
  <c r="AF44" i="2"/>
  <c r="AF41" i="2"/>
  <c r="AF37" i="2"/>
  <c r="AF33" i="2"/>
  <c r="AF29" i="2"/>
  <c r="AF25" i="2"/>
  <c r="AF21" i="2"/>
  <c r="AF18" i="2"/>
  <c r="AF14" i="2"/>
  <c r="AF10" i="2"/>
  <c r="AF6" i="2"/>
  <c r="AF164" i="2"/>
  <c r="AF160" i="2"/>
  <c r="AF156" i="2"/>
  <c r="AF153" i="2"/>
  <c r="AF149" i="2"/>
  <c r="AF145" i="2"/>
  <c r="AF141" i="2"/>
  <c r="AF137" i="2"/>
  <c r="AF133" i="2"/>
  <c r="AF129" i="2"/>
  <c r="AF125" i="2"/>
  <c r="AF121" i="2"/>
  <c r="AF117" i="2"/>
  <c r="AF110" i="2"/>
  <c r="AF106" i="2"/>
  <c r="AF102" i="2"/>
  <c r="AF98" i="2"/>
  <c r="AF94" i="2"/>
  <c r="AF71" i="2"/>
  <c r="AF59" i="2"/>
  <c r="AF40" i="2"/>
  <c r="AF13" i="2"/>
  <c r="AF9" i="2"/>
  <c r="AF239" i="2"/>
  <c r="AF209" i="2"/>
  <c r="AF201" i="2"/>
  <c r="AF198" i="2"/>
  <c r="AF135" i="2"/>
  <c r="AF131" i="2"/>
  <c r="AF127" i="2"/>
  <c r="AF123" i="2"/>
  <c r="AF112" i="2"/>
  <c r="AF108" i="2"/>
  <c r="AF104" i="2"/>
  <c r="AF100" i="2"/>
  <c r="AF96" i="2"/>
  <c r="AF92" i="2"/>
  <c r="AF88" i="2"/>
  <c r="AF85" i="2"/>
  <c r="AF81" i="2"/>
  <c r="AF77" i="2"/>
  <c r="AF73" i="2"/>
  <c r="AF69" i="2"/>
  <c r="AF65" i="2"/>
  <c r="AF61" i="2"/>
  <c r="AF57" i="2"/>
  <c r="AF53" i="2"/>
  <c r="AF49" i="2"/>
  <c r="AF45" i="2"/>
  <c r="AF38" i="2"/>
  <c r="AF34" i="2"/>
  <c r="AF30" i="2"/>
  <c r="AF15" i="2"/>
  <c r="AF11" i="2"/>
  <c r="AF7" i="2"/>
  <c r="AR2" i="2"/>
  <c r="V2" i="2"/>
  <c r="A2" i="2"/>
  <c r="AH2" i="2"/>
</calcChain>
</file>

<file path=xl/comments1.xml><?xml version="1.0" encoding="utf-8"?>
<comments xmlns="http://schemas.openxmlformats.org/spreadsheetml/2006/main">
  <authors>
    <author>Mark Allen</author>
  </authors>
  <commentList>
    <comment ref="V153" authorId="0" shapeId="0">
      <text>
        <r>
          <rPr>
            <b/>
            <sz val="9"/>
            <color indexed="81"/>
            <rFont val="Tahoma"/>
            <family val="2"/>
          </rPr>
          <t>Mark Allen:</t>
        </r>
        <r>
          <rPr>
            <sz val="9"/>
            <color indexed="81"/>
            <rFont val="Tahoma"/>
            <family val="2"/>
          </rPr>
          <t xml:space="preserve">
Term</t>
        </r>
      </text>
    </comment>
    <comment ref="AH153" authorId="0" shapeId="0">
      <text>
        <r>
          <rPr>
            <b/>
            <sz val="9"/>
            <color indexed="81"/>
            <rFont val="Tahoma"/>
            <family val="2"/>
          </rPr>
          <t>Mark Allen:</t>
        </r>
        <r>
          <rPr>
            <sz val="9"/>
            <color indexed="81"/>
            <rFont val="Tahoma"/>
            <family val="2"/>
          </rPr>
          <t xml:space="preserve">
Term</t>
        </r>
      </text>
    </comment>
    <comment ref="AR153" authorId="0" shapeId="0">
      <text>
        <r>
          <rPr>
            <b/>
            <sz val="9"/>
            <color indexed="81"/>
            <rFont val="Tahoma"/>
            <family val="2"/>
          </rPr>
          <t>Mark Allen:</t>
        </r>
        <r>
          <rPr>
            <sz val="9"/>
            <color indexed="81"/>
            <rFont val="Tahoma"/>
            <family val="2"/>
          </rPr>
          <t xml:space="preserve">
Term</t>
        </r>
      </text>
    </comment>
    <comment ref="V193" authorId="0" shapeId="0">
      <text>
        <r>
          <rPr>
            <b/>
            <sz val="9"/>
            <color indexed="81"/>
            <rFont val="Tahoma"/>
            <family val="2"/>
          </rPr>
          <t>Mark Allen:</t>
        </r>
        <r>
          <rPr>
            <sz val="9"/>
            <color indexed="81"/>
            <rFont val="Tahoma"/>
            <family val="2"/>
          </rPr>
          <t xml:space="preserve">
Moved from 236 to 227</t>
        </r>
      </text>
    </comment>
    <comment ref="AH193" authorId="0" shapeId="0">
      <text>
        <r>
          <rPr>
            <b/>
            <sz val="9"/>
            <color indexed="81"/>
            <rFont val="Tahoma"/>
            <family val="2"/>
          </rPr>
          <t>Mark Allen:</t>
        </r>
        <r>
          <rPr>
            <sz val="9"/>
            <color indexed="81"/>
            <rFont val="Tahoma"/>
            <family val="2"/>
          </rPr>
          <t xml:space="preserve">
Moved from 236 to 227</t>
        </r>
      </text>
    </comment>
    <comment ref="AR193" authorId="0" shapeId="0">
      <text>
        <r>
          <rPr>
            <b/>
            <sz val="9"/>
            <color indexed="81"/>
            <rFont val="Tahoma"/>
            <family val="2"/>
          </rPr>
          <t>Mark Allen:</t>
        </r>
        <r>
          <rPr>
            <sz val="9"/>
            <color indexed="81"/>
            <rFont val="Tahoma"/>
            <family val="2"/>
          </rPr>
          <t xml:space="preserve">
Moved from 236 to 227</t>
        </r>
      </text>
    </comment>
  </commentList>
</comments>
</file>

<file path=xl/sharedStrings.xml><?xml version="1.0" encoding="utf-8"?>
<sst xmlns="http://schemas.openxmlformats.org/spreadsheetml/2006/main" count="5488" uniqueCount="405">
  <si>
    <t>T3</t>
  </si>
  <si>
    <t>Brown, Jacob Alan</t>
  </si>
  <si>
    <t>230</t>
  </si>
  <si>
    <t>T4</t>
  </si>
  <si>
    <t>Aldrige, Paul</t>
  </si>
  <si>
    <t>Coe, Jacob Alan</t>
  </si>
  <si>
    <t>035</t>
  </si>
  <si>
    <t>Simmons, Eric Scott</t>
  </si>
  <si>
    <t>046</t>
  </si>
  <si>
    <t>Lillie, Kristopher David</t>
  </si>
  <si>
    <t>241</t>
  </si>
  <si>
    <t>T2</t>
  </si>
  <si>
    <t>Frances, Nathan allen</t>
  </si>
  <si>
    <t>028</t>
  </si>
  <si>
    <t>Basista, Brandon Michael</t>
  </si>
  <si>
    <t>204</t>
  </si>
  <si>
    <t>Montclair, Michael</t>
  </si>
  <si>
    <t>242</t>
  </si>
  <si>
    <t>Vikre, Thomas</t>
  </si>
  <si>
    <t>227</t>
  </si>
  <si>
    <t>064</t>
  </si>
  <si>
    <t>047</t>
  </si>
  <si>
    <t>Campos, Edwin Cipriano</t>
  </si>
  <si>
    <t>205</t>
  </si>
  <si>
    <t>Peterson, Eric Lee</t>
  </si>
  <si>
    <t>059</t>
  </si>
  <si>
    <t>T1</t>
  </si>
  <si>
    <t>LaLiberte, Scott</t>
  </si>
  <si>
    <t>Paulinski, Justin Nicholas</t>
  </si>
  <si>
    <t>Zollicoffer, Calvin</t>
  </si>
  <si>
    <t>233</t>
  </si>
  <si>
    <t>Todora, Samuel Evans</t>
  </si>
  <si>
    <t>Sevilla, Cesar</t>
  </si>
  <si>
    <t>025</t>
  </si>
  <si>
    <t>Garbarino, Jonathan Angelo</t>
  </si>
  <si>
    <t>210</t>
  </si>
  <si>
    <t>050</t>
  </si>
  <si>
    <t>Ojeda, Raul</t>
  </si>
  <si>
    <t>201</t>
  </si>
  <si>
    <t>HUFF, JEFF RAYMOND</t>
  </si>
  <si>
    <t>Hawkins, Ryan L</t>
  </si>
  <si>
    <t>Godfrey, Michael</t>
  </si>
  <si>
    <t>065</t>
  </si>
  <si>
    <t>049</t>
  </si>
  <si>
    <t>Machado, Mark Avery</t>
  </si>
  <si>
    <t>019</t>
  </si>
  <si>
    <t>Harris, Steven</t>
  </si>
  <si>
    <t>221</t>
  </si>
  <si>
    <t>Sargent, Michael David</t>
  </si>
  <si>
    <t>238</t>
  </si>
  <si>
    <t>Wales, Spencer Adam</t>
  </si>
  <si>
    <t>044</t>
  </si>
  <si>
    <t>Branch, Roy E</t>
  </si>
  <si>
    <t>207</t>
  </si>
  <si>
    <t>Black, Adam</t>
  </si>
  <si>
    <t>036</t>
  </si>
  <si>
    <t>Morrison, Zachary</t>
  </si>
  <si>
    <t>235</t>
  </si>
  <si>
    <t>Lemley, Sam Edward</t>
  </si>
  <si>
    <t>031</t>
  </si>
  <si>
    <t>Albert, Brian</t>
  </si>
  <si>
    <t>Fackler, Cody Evan</t>
  </si>
  <si>
    <t>239</t>
  </si>
  <si>
    <t>Goodwin, Benjamin ephriam</t>
  </si>
  <si>
    <t>039</t>
  </si>
  <si>
    <t>Ocker, John</t>
  </si>
  <si>
    <t>240</t>
  </si>
  <si>
    <t>Michael, Caleb S.</t>
  </si>
  <si>
    <t>234</t>
  </si>
  <si>
    <t>Warstler, Kyle</t>
  </si>
  <si>
    <t>062</t>
  </si>
  <si>
    <t>Lewis, Hunter</t>
  </si>
  <si>
    <t>054</t>
  </si>
  <si>
    <t>Carrizales, Manuel diego</t>
  </si>
  <si>
    <t>213</t>
  </si>
  <si>
    <t>Gonzalez, Adam</t>
  </si>
  <si>
    <t>Goode, Jordan Michael</t>
  </si>
  <si>
    <t>232</t>
  </si>
  <si>
    <t>Stubbs, Andrew Sydney</t>
  </si>
  <si>
    <t>Hendon, Joshua James</t>
  </si>
  <si>
    <t>Larson, Brian</t>
  </si>
  <si>
    <t>Teed, Thomas Craig</t>
  </si>
  <si>
    <t>Arias, Roberto</t>
  </si>
  <si>
    <t>012</t>
  </si>
  <si>
    <t>Ehrenfeld, Michael P.</t>
  </si>
  <si>
    <t>Devito, Dylan Fredric</t>
  </si>
  <si>
    <t>Brooks, William Russell</t>
  </si>
  <si>
    <t>027</t>
  </si>
  <si>
    <t>O'Donnell, Michael Vincent</t>
  </si>
  <si>
    <t>Whites, Stephen T.</t>
  </si>
  <si>
    <t>Flansburg, Drew</t>
  </si>
  <si>
    <t>Brownwood, Cory Lee</t>
  </si>
  <si>
    <t>037</t>
  </si>
  <si>
    <t>Wilmot, Joshua A</t>
  </si>
  <si>
    <t>228</t>
  </si>
  <si>
    <t>Temple, Russell Gary</t>
  </si>
  <si>
    <t>Almedo, Alexander Manuel</t>
  </si>
  <si>
    <t>215</t>
  </si>
  <si>
    <t>Porter, Jeremy</t>
  </si>
  <si>
    <t>Farmer, Joshua Alan</t>
  </si>
  <si>
    <t>Carroll, Tristan L.</t>
  </si>
  <si>
    <t>Hammett, Matthew</t>
  </si>
  <si>
    <t>Hayes, Trevor Cory</t>
  </si>
  <si>
    <t>236</t>
  </si>
  <si>
    <t>Amato, Joseph T</t>
  </si>
  <si>
    <t>021</t>
  </si>
  <si>
    <t>Mumma, Dylan N</t>
  </si>
  <si>
    <t>Birtch, Hayden</t>
  </si>
  <si>
    <t>Pearce, Jacob</t>
  </si>
  <si>
    <t>Mantz, Andrew P</t>
  </si>
  <si>
    <t>Cloninger, Joshua A</t>
  </si>
  <si>
    <t>Whalen, Andrew J</t>
  </si>
  <si>
    <t>Kirihara-Ledward, Joshua K</t>
  </si>
  <si>
    <t>Smith, Jordan Taylor</t>
  </si>
  <si>
    <t>032</t>
  </si>
  <si>
    <t>Sahatdjian, Matthew H</t>
  </si>
  <si>
    <t>Henry, Jeffrey L</t>
  </si>
  <si>
    <t>Rodak, Patrick R</t>
  </si>
  <si>
    <t>Mayer, Andrew T</t>
  </si>
  <si>
    <t>229</t>
  </si>
  <si>
    <t>Fussell, Nathan S</t>
  </si>
  <si>
    <t>Holzschuh, Jacob E</t>
  </si>
  <si>
    <t>211</t>
  </si>
  <si>
    <t>Hannink, Matthew R</t>
  </si>
  <si>
    <t>237</t>
  </si>
  <si>
    <t>Bovee, Robert J</t>
  </si>
  <si>
    <t>Gayer, Marshall K</t>
  </si>
  <si>
    <t>016</t>
  </si>
  <si>
    <t>Rivera, Arley</t>
  </si>
  <si>
    <t>Totten, Edward S</t>
  </si>
  <si>
    <t>Brown, Dustin B</t>
  </si>
  <si>
    <t>038</t>
  </si>
  <si>
    <t>T5</t>
  </si>
  <si>
    <t>Lopez, Francisco</t>
  </si>
  <si>
    <t>055</t>
  </si>
  <si>
    <t>Weidman, Joshua Daniel</t>
  </si>
  <si>
    <t>Runnells, Terry J</t>
  </si>
  <si>
    <t>053</t>
  </si>
  <si>
    <t>DePalma, Christopher M</t>
  </si>
  <si>
    <t>Pershing, George</t>
  </si>
  <si>
    <t>045</t>
  </si>
  <si>
    <t>Contreras, Christopher Mark</t>
  </si>
  <si>
    <t>Urbina, Mark</t>
  </si>
  <si>
    <t>Deleon, Jesus David</t>
  </si>
  <si>
    <t>225</t>
  </si>
  <si>
    <t>Mazzotti, Joshua D</t>
  </si>
  <si>
    <t>015</t>
  </si>
  <si>
    <t>Padilla, Luke</t>
  </si>
  <si>
    <t>Nolazco, Julio C</t>
  </si>
  <si>
    <t>018</t>
  </si>
  <si>
    <t>Ball, Thomas</t>
  </si>
  <si>
    <t>Beach, Kenneth Cole</t>
  </si>
  <si>
    <t>Dowling, Jonathan</t>
  </si>
  <si>
    <t>Ylikangas, Arto J</t>
  </si>
  <si>
    <t>Eastom, Matthew</t>
  </si>
  <si>
    <t>Minnehan, Ryan M</t>
  </si>
  <si>
    <t>Buenrostro, Sebastian</t>
  </si>
  <si>
    <t>Green, Kristopher</t>
  </si>
  <si>
    <t>013</t>
  </si>
  <si>
    <t>Green, Kerwin</t>
  </si>
  <si>
    <t>Turner, Matthew G</t>
  </si>
  <si>
    <t>Alvarado, Salvador</t>
  </si>
  <si>
    <t>White, Christopher</t>
  </si>
  <si>
    <t>Carney, Dominic</t>
  </si>
  <si>
    <t>McIntyre, Sean Patrick</t>
  </si>
  <si>
    <t>022</t>
  </si>
  <si>
    <t>Edgar, Jeremy R.</t>
  </si>
  <si>
    <t>Walton, Dyllan Allen</t>
  </si>
  <si>
    <t>Velez, Bayron A</t>
  </si>
  <si>
    <t>Fernandez, Louis</t>
  </si>
  <si>
    <t>226</t>
  </si>
  <si>
    <t>Gonzales, Cesar Ramon</t>
  </si>
  <si>
    <t>Sparrow, Timothy M</t>
  </si>
  <si>
    <t>Knittel, Robert W</t>
  </si>
  <si>
    <t>040</t>
  </si>
  <si>
    <t>Taylor, Kurtis</t>
  </si>
  <si>
    <t>052</t>
  </si>
  <si>
    <t>Virgil, Michael</t>
  </si>
  <si>
    <t>209</t>
  </si>
  <si>
    <t>Wilkinson, James</t>
  </si>
  <si>
    <t>Smith, Thomas G</t>
  </si>
  <si>
    <t>Arroyo, Jose</t>
  </si>
  <si>
    <t>202</t>
  </si>
  <si>
    <t>Fuentes, Louis</t>
  </si>
  <si>
    <t>York, Aarik</t>
  </si>
  <si>
    <t>024</t>
  </si>
  <si>
    <t>Knittel, Robert C</t>
  </si>
  <si>
    <t>212</t>
  </si>
  <si>
    <t>Gomes, Jeffrey</t>
  </si>
  <si>
    <t>Sutton, Scott</t>
  </si>
  <si>
    <t>Kennedy, Albert Alan</t>
  </si>
  <si>
    <t>Arroyo, Andres</t>
  </si>
  <si>
    <t>Sims, Jeremy J</t>
  </si>
  <si>
    <t>Hay, Kevin R</t>
  </si>
  <si>
    <t>Bond, Desmond</t>
  </si>
  <si>
    <t>Reynaud IV, Morris J</t>
  </si>
  <si>
    <t>Lampkey, Jeffery D</t>
  </si>
  <si>
    <t>Whitaker, David T</t>
  </si>
  <si>
    <t>Dean, Richard A</t>
  </si>
  <si>
    <t>Coleman, Dustin</t>
  </si>
  <si>
    <t>Birchett, Buford Ray</t>
  </si>
  <si>
    <t>Russo, Samuel</t>
  </si>
  <si>
    <t>051</t>
  </si>
  <si>
    <t>Jones, Jonathon Wayne</t>
  </si>
  <si>
    <t>048</t>
  </si>
  <si>
    <t>Romo, Charles R.</t>
  </si>
  <si>
    <t>063</t>
  </si>
  <si>
    <t>Alvey, Ross Keith</t>
  </si>
  <si>
    <t>203</t>
  </si>
  <si>
    <t>Yake, Ivan</t>
  </si>
  <si>
    <t>231</t>
  </si>
  <si>
    <t>O'Farrell, Michael</t>
  </si>
  <si>
    <t>Ochoa, David</t>
  </si>
  <si>
    <t>Hall Jr., Calvin</t>
  </si>
  <si>
    <t>Gilstrap, Christopher B</t>
  </si>
  <si>
    <t>De La Cerda, Joseph A</t>
  </si>
  <si>
    <t>Garbarino, Blayne J</t>
  </si>
  <si>
    <t>Knight, Austin D.</t>
  </si>
  <si>
    <t>042</t>
  </si>
  <si>
    <t>Avila, Jose</t>
  </si>
  <si>
    <t>Ly, Michael</t>
  </si>
  <si>
    <t>Peterson, Daniel S</t>
  </si>
  <si>
    <t>Keiser, Aaron</t>
  </si>
  <si>
    <t>Temple, Terry L</t>
  </si>
  <si>
    <t>Flores, Samuel Alexander</t>
  </si>
  <si>
    <t>Shaddy, Matthew D</t>
  </si>
  <si>
    <t>Reed, Matthew</t>
  </si>
  <si>
    <t>Snyder, Bryant</t>
  </si>
  <si>
    <t>058</t>
  </si>
  <si>
    <t>Justice, Joseph</t>
  </si>
  <si>
    <t>Reyes Castillo, Levin B</t>
  </si>
  <si>
    <t>Miller, Jason L</t>
  </si>
  <si>
    <t>Robinson, David A.</t>
  </si>
  <si>
    <t>Yohn, Daniel J.</t>
  </si>
  <si>
    <t>Ramirez, Trenton K</t>
  </si>
  <si>
    <t>Irving, Piantaye Andre</t>
  </si>
  <si>
    <t>Kaltenbach, Kevin M.</t>
  </si>
  <si>
    <t>Ferrer, Mario Francisco</t>
  </si>
  <si>
    <t>Tiller, Matthew Craig</t>
  </si>
  <si>
    <t>Saunders, Patrick</t>
  </si>
  <si>
    <t>Ashby, Ryan Randal</t>
  </si>
  <si>
    <t>Courselle, Andrew W</t>
  </si>
  <si>
    <t>Kohler, Chad M</t>
  </si>
  <si>
    <t>Kubena, Daniel</t>
  </si>
  <si>
    <t>Mitchell, Aaron Anthony</t>
  </si>
  <si>
    <t>Turner, John Trevor</t>
  </si>
  <si>
    <t>Coy, Charles J.</t>
  </si>
  <si>
    <t>Lohrman, Anthony D.</t>
  </si>
  <si>
    <t>Tanner, Christopher J</t>
  </si>
  <si>
    <t>Emens, Erik A</t>
  </si>
  <si>
    <t>Schoener, Corey Ethan</t>
  </si>
  <si>
    <t>Keating, Brent C.</t>
  </si>
  <si>
    <t>Noel, James W.</t>
  </si>
  <si>
    <t>Benson III, William A</t>
  </si>
  <si>
    <t>Marquez, Gabriel</t>
  </si>
  <si>
    <t>Alioto, Joseph</t>
  </si>
  <si>
    <t>Garza, Hector</t>
  </si>
  <si>
    <t>Vasquez, Jacob</t>
  </si>
  <si>
    <t>Sanchez, Benjamin</t>
  </si>
  <si>
    <t>Driga, Pavel</t>
  </si>
  <si>
    <t>Anderson, Robert A</t>
  </si>
  <si>
    <t>Nheme, Mhesen G</t>
  </si>
  <si>
    <t>Medrano, Mario E</t>
  </si>
  <si>
    <t>017</t>
  </si>
  <si>
    <t>Dienes, Ryan</t>
  </si>
  <si>
    <t>Markley, Howard</t>
  </si>
  <si>
    <t>020</t>
  </si>
  <si>
    <t>Koch, Taylor</t>
  </si>
  <si>
    <t>Arp, Brandon W.</t>
  </si>
  <si>
    <t>Bode, Michael</t>
  </si>
  <si>
    <t>Bailey III, Joe B</t>
  </si>
  <si>
    <t>Ridenour, Barton D</t>
  </si>
  <si>
    <t>Pruitt, Michael J</t>
  </si>
  <si>
    <t>Ouimette, Robert A</t>
  </si>
  <si>
    <t>Gomez, Armando</t>
  </si>
  <si>
    <t>Reyes, Luis E</t>
  </si>
  <si>
    <t>Palacios, Jose E</t>
  </si>
  <si>
    <t>Barkham, David P.</t>
  </si>
  <si>
    <t>C27</t>
  </si>
  <si>
    <t xml:space="preserve">Grant, Lucas </t>
  </si>
  <si>
    <t>Holubeshen, William J.</t>
  </si>
  <si>
    <t>C21</t>
  </si>
  <si>
    <t xml:space="preserve"> T3 </t>
  </si>
  <si>
    <t xml:space="preserve"> Holubeshen, William J. </t>
  </si>
  <si>
    <t>Poissant-Leung, Jonathan</t>
  </si>
  <si>
    <t>C23</t>
  </si>
  <si>
    <t xml:space="preserve"> T2 </t>
  </si>
  <si>
    <t xml:space="preserve"> Poissant-Leung, Jonathan </t>
  </si>
  <si>
    <t>Murfin, Patrick</t>
  </si>
  <si>
    <t>C24</t>
  </si>
  <si>
    <t xml:space="preserve"> T1 </t>
  </si>
  <si>
    <t xml:space="preserve"> Murfin, Patrick </t>
  </si>
  <si>
    <t>Reid, Thomas</t>
  </si>
  <si>
    <t xml:space="preserve"> Reid, Thomas </t>
  </si>
  <si>
    <t>Fenske, Mark</t>
  </si>
  <si>
    <t>Grinder, Tristan</t>
  </si>
  <si>
    <t>C26</t>
  </si>
  <si>
    <t>Meeds, Timothy</t>
  </si>
  <si>
    <t xml:space="preserve"> T5 </t>
  </si>
  <si>
    <t xml:space="preserve"> Meeds, Timothy </t>
  </si>
  <si>
    <t>Lutz, Jason</t>
  </si>
  <si>
    <t xml:space="preserve"> Lutz, Jason </t>
  </si>
  <si>
    <t>C25</t>
  </si>
  <si>
    <t>Szyszka, Derek</t>
  </si>
  <si>
    <t>Panko, Nicholas</t>
  </si>
  <si>
    <t xml:space="preserve"> Panko, Nicholas </t>
  </si>
  <si>
    <t xml:space="preserve">Carriere, Pierre-Luc </t>
  </si>
  <si>
    <t xml:space="preserve"> Carriere, Pierre-Luc  </t>
  </si>
  <si>
    <t>Qualls, Shay D</t>
  </si>
  <si>
    <t>Kaimana Jr., Anderson A.</t>
  </si>
  <si>
    <t>Chamberlain, Stephen M</t>
  </si>
  <si>
    <t>Gardiner, Brian T</t>
  </si>
  <si>
    <t>Richens, David</t>
  </si>
  <si>
    <t>Berggren, James R</t>
  </si>
  <si>
    <t>ESPERON, ARIEL</t>
  </si>
  <si>
    <t>Esperon, Ariel</t>
  </si>
  <si>
    <t>Moreno, Juan</t>
  </si>
  <si>
    <t>Romero Olivares, Rodolfo</t>
  </si>
  <si>
    <t>Martin, Kyle</t>
  </si>
  <si>
    <t>Hernandez, Christopher</t>
  </si>
  <si>
    <t>Madson, Eric</t>
  </si>
  <si>
    <t>Nevarez, Isaac A</t>
  </si>
  <si>
    <t>Hill, Michael</t>
  </si>
  <si>
    <t>Hahn, Jesse R.</t>
  </si>
  <si>
    <t>Powell, Phillip J.</t>
  </si>
  <si>
    <t>Stone, Derek I.</t>
  </si>
  <si>
    <t>Dunn, Paul E.</t>
  </si>
  <si>
    <t>Greenstreet, Ryan J.</t>
  </si>
  <si>
    <t>Dominguez, Andre N.</t>
  </si>
  <si>
    <t>Ruggiero, Anthony J.</t>
  </si>
  <si>
    <t>Kain, Alan M.</t>
  </si>
  <si>
    <t>Cervantes, Francisco</t>
  </si>
  <si>
    <t>Hermosillo, Jose D</t>
  </si>
  <si>
    <t>Svetlogorov, Vladimir</t>
  </si>
  <si>
    <t>Cobos, Jose Rito</t>
  </si>
  <si>
    <t>Servin, Leo</t>
  </si>
  <si>
    <t>Pizarro, Jesus Ricardo</t>
  </si>
  <si>
    <t>Hamilton, Dustin James</t>
  </si>
  <si>
    <t>Moore, David D</t>
  </si>
  <si>
    <t>Meiser, Chris J</t>
  </si>
  <si>
    <t>Saucedo, Pete H</t>
  </si>
  <si>
    <t>Reyes, Jose R</t>
  </si>
  <si>
    <t>Hunt, Greg L</t>
  </si>
  <si>
    <t>Fisher, Douglas G</t>
  </si>
  <si>
    <t>Carlile, Ross M</t>
  </si>
  <si>
    <t>Base</t>
  </si>
  <si>
    <t>Proj Labor</t>
  </si>
  <si>
    <t>CLASS</t>
  </si>
  <si>
    <t>NAME</t>
  </si>
  <si>
    <t>LEGEND NO.</t>
  </si>
  <si>
    <t>%-/+</t>
  </si>
  <si>
    <t>Oct</t>
  </si>
  <si>
    <t>Sept</t>
  </si>
  <si>
    <t>Aug</t>
  </si>
  <si>
    <t>10/31/2017 Final</t>
  </si>
  <si>
    <t>Final</t>
  </si>
  <si>
    <t>%  +/- over AVG</t>
  </si>
  <si>
    <t>Heads</t>
  </si>
  <si>
    <t>Pro</t>
  </si>
  <si>
    <t>Store</t>
  </si>
  <si>
    <t>Group 4 SM</t>
  </si>
  <si>
    <t>Group 3 SM</t>
  </si>
  <si>
    <t>Group 2 SM</t>
  </si>
  <si>
    <t>Group 1 SM</t>
  </si>
  <si>
    <t>Group 4</t>
  </si>
  <si>
    <t>Group 3</t>
  </si>
  <si>
    <t>Group 2</t>
  </si>
  <si>
    <t>Group 1</t>
  </si>
  <si>
    <t xml:space="preserve"> </t>
  </si>
  <si>
    <t>4 Month $$ AVG</t>
  </si>
  <si>
    <t>4 Month % AVG</t>
  </si>
  <si>
    <t>Group</t>
  </si>
  <si>
    <t>Aug- Nov 2017 Running Standings</t>
  </si>
  <si>
    <t>Aug-Oct 3 MonthAverage %</t>
  </si>
  <si>
    <t>Aug-Oct-3 Month Average Labor $$</t>
  </si>
  <si>
    <t>Class</t>
  </si>
  <si>
    <t>Running Total Aug-Nov</t>
  </si>
  <si>
    <t>AVG $$</t>
  </si>
  <si>
    <t>AVG %</t>
  </si>
  <si>
    <t xml:space="preserve"> 5 Month %  +/- over AVG</t>
  </si>
  <si>
    <t>5 Month $ Avg Labor</t>
  </si>
  <si>
    <t>5 Month % +/- over Avg</t>
  </si>
  <si>
    <t>5 Month %  +/- over Avg</t>
  </si>
  <si>
    <t>5 Month  $ Avg Labor</t>
  </si>
  <si>
    <t>Total 5 Month Average Labor $$</t>
  </si>
  <si>
    <t>Total 5 Month Average %</t>
  </si>
  <si>
    <t>Total 5 Month Average $$</t>
  </si>
  <si>
    <t>13</t>
  </si>
  <si>
    <t xml:space="preserve"> T4 </t>
  </si>
  <si>
    <t>NOV</t>
  </si>
  <si>
    <t>DEC</t>
  </si>
  <si>
    <t>5 Month</t>
  </si>
  <si>
    <t>Group 1 Tech 5 Month Average Final 1-3-18</t>
  </si>
  <si>
    <t>Group 2 Tech 5 Month Average Final 1-3-18</t>
  </si>
  <si>
    <t>Group 3 Tech 5 Month Average Final 1-3-18</t>
  </si>
  <si>
    <t>Group 4 Tech 5 Month Average Final 1-3-18</t>
  </si>
  <si>
    <t>Final Aug-Dec 1-3-18</t>
  </si>
  <si>
    <t xml:space="preserve">Group 1 Tech </t>
  </si>
  <si>
    <t>Group 3 Tech</t>
  </si>
  <si>
    <t>Group 2 Tech</t>
  </si>
  <si>
    <t>Group 4 Tech</t>
  </si>
  <si>
    <t>Wild Card Winner</t>
  </si>
  <si>
    <t xml:space="preserve">Walton, Dyllan </t>
  </si>
  <si>
    <t xml:space="preserve">Lemley, Sam </t>
  </si>
  <si>
    <t>Group 2 Service Manager                                   Jake Morton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</si>
</sst>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0.0%"/>
    <numFmt numFmtId="166" formatCode="[$$-409]#,##0;\([$$-409]#,##0\)"/>
    <numFmt numFmtId="167" formatCode="&quot;$&quot;#,##0"/>
    <numFmt numFmtId="168" formatCode="#0"/>
    <numFmt numFmtId="169" formatCode="0.000000000%"/>
    <numFmt numFmtId="170" formatCode="#,##0;\(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45454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Tahoma"/>
      <family val="2"/>
    </font>
    <font>
      <b/>
      <sz val="2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6" fillId="0" borderId="0"/>
    <xf numFmtId="43" fontId="6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/>
    <xf numFmtId="1" fontId="5" fillId="0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10" fontId="0" fillId="0" borderId="0" xfId="0" applyNumberFormat="1"/>
    <xf numFmtId="6" fontId="0" fillId="0" borderId="0" xfId="0" applyNumberFormat="1"/>
    <xf numFmtId="165" fontId="6" fillId="0" borderId="0" xfId="0" applyNumberFormat="1" applyFont="1" applyAlignment="1"/>
    <xf numFmtId="0" fontId="6" fillId="0" borderId="0" xfId="0" applyFont="1" applyAlignment="1">
      <alignment horizontal="center"/>
    </xf>
    <xf numFmtId="166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165" fontId="3" fillId="0" borderId="0" xfId="0" applyNumberFormat="1" applyFont="1" applyAlignment="1"/>
    <xf numFmtId="167" fontId="3" fillId="0" borderId="0" xfId="0" applyNumberFormat="1" applyFont="1" applyBorder="1" applyAlignment="1">
      <alignment horizontal="center"/>
    </xf>
    <xf numFmtId="0" fontId="2" fillId="0" borderId="0" xfId="0" applyFont="1"/>
    <xf numFmtId="1" fontId="6" fillId="0" borderId="0" xfId="0" quotePrefix="1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0" fontId="7" fillId="0" borderId="0" xfId="2" applyFont="1" applyBorder="1" applyAlignment="1">
      <alignment horizontal="right" vertical="top"/>
    </xf>
    <xf numFmtId="168" fontId="7" fillId="0" borderId="0" xfId="2" applyNumberFormat="1" applyFont="1" applyBorder="1" applyAlignment="1">
      <alignment horizontal="right" vertical="top"/>
    </xf>
    <xf numFmtId="0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>
      <alignment horizontal="center"/>
    </xf>
    <xf numFmtId="167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0" xfId="0" applyFont="1" applyBorder="1" applyAlignment="1"/>
    <xf numFmtId="1" fontId="6" fillId="0" borderId="0" xfId="0" quotePrefix="1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1" fontId="6" fillId="0" borderId="0" xfId="0" quotePrefix="1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3" borderId="0" xfId="0" applyFont="1" applyFill="1" applyAlignment="1"/>
    <xf numFmtId="0" fontId="6" fillId="3" borderId="0" xfId="0" applyFont="1" applyFill="1"/>
    <xf numFmtId="43" fontId="6" fillId="0" borderId="0" xfId="1" applyFont="1" applyBorder="1" applyAlignment="1">
      <alignment horizontal="center"/>
    </xf>
    <xf numFmtId="43" fontId="6" fillId="0" borderId="0" xfId="1" applyFont="1" applyFill="1" applyBorder="1" applyAlignment="1"/>
    <xf numFmtId="1" fontId="6" fillId="0" borderId="0" xfId="1" quotePrefix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0" xfId="1" applyFont="1" applyBorder="1" applyAlignment="1"/>
    <xf numFmtId="1" fontId="6" fillId="0" borderId="0" xfId="1" quotePrefix="1" applyNumberFormat="1" applyFont="1" applyBorder="1" applyAlignment="1">
      <alignment horizontal="center"/>
    </xf>
    <xf numFmtId="43" fontId="6" fillId="0" borderId="0" xfId="1" applyFont="1" applyBorder="1"/>
    <xf numFmtId="43" fontId="6" fillId="0" borderId="0" xfId="1" applyFont="1" applyFill="1" applyBorder="1" applyAlignment="1">
      <alignment horizontal="center"/>
    </xf>
    <xf numFmtId="0" fontId="6" fillId="0" borderId="0" xfId="0" applyFont="1" applyAlignment="1"/>
    <xf numFmtId="43" fontId="8" fillId="0" borderId="0" xfId="1" applyFont="1" applyBorder="1" applyAlignment="1">
      <alignment horizontal="center"/>
    </xf>
    <xf numFmtId="1" fontId="8" fillId="0" borderId="0" xfId="1" quotePrefix="1" applyNumberFormat="1" applyFont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3" fontId="8" fillId="0" borderId="0" xfId="1" applyFont="1" applyBorder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horizontal="center"/>
    </xf>
    <xf numFmtId="166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68" fontId="12" fillId="0" borderId="0" xfId="0" applyNumberFormat="1" applyFont="1" applyBorder="1" applyAlignment="1">
      <alignment horizontal="right" vertical="top"/>
    </xf>
    <xf numFmtId="168" fontId="12" fillId="0" borderId="0" xfId="0" applyNumberFormat="1" applyFont="1" applyBorder="1" applyAlignment="1">
      <alignment horizontal="center" vertical="top"/>
    </xf>
    <xf numFmtId="16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165" fontId="0" fillId="0" borderId="0" xfId="0" applyNumberFormat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49" fontId="6" fillId="0" borderId="2" xfId="3" applyNumberFormat="1" applyFont="1" applyFill="1" applyBorder="1" applyAlignment="1" applyProtection="1">
      <alignment horizontal="center"/>
    </xf>
    <xf numFmtId="165" fontId="0" fillId="0" borderId="2" xfId="0" applyNumberFormat="1" applyBorder="1" applyAlignment="1">
      <alignment horizontal="center"/>
    </xf>
    <xf numFmtId="49" fontId="6" fillId="0" borderId="2" xfId="4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164" fontId="5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6" xfId="0" applyNumberFormat="1" applyFont="1" applyBorder="1" applyAlignment="1">
      <alignment horizontal="right" vertical="top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166" fontId="7" fillId="0" borderId="0" xfId="0" applyNumberFormat="1" applyFont="1" applyBorder="1" applyAlignment="1">
      <alignment horizontal="right" vertical="top"/>
    </xf>
    <xf numFmtId="166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wrapText="1"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horizont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center"/>
    </xf>
    <xf numFmtId="167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16" fillId="0" borderId="0" xfId="0" applyFont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167" fontId="0" fillId="6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6" borderId="2" xfId="0" applyFill="1" applyBorder="1" applyAlignment="1">
      <alignment horizontal="center"/>
    </xf>
    <xf numFmtId="167" fontId="0" fillId="6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10" fontId="0" fillId="6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167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7" fontId="0" fillId="7" borderId="10" xfId="0" applyNumberFormat="1" applyFill="1" applyBorder="1" applyAlignment="1">
      <alignment horizontal="center"/>
    </xf>
    <xf numFmtId="10" fontId="0" fillId="7" borderId="10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167" fontId="0" fillId="7" borderId="15" xfId="0" applyNumberFormat="1" applyFill="1" applyBorder="1" applyAlignment="1">
      <alignment horizontal="center"/>
    </xf>
    <xf numFmtId="165" fontId="0" fillId="7" borderId="16" xfId="0" applyNumberFormat="1" applyFill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0" fontId="15" fillId="0" borderId="2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3" fontId="0" fillId="0" borderId="0" xfId="0" applyNumberFormat="1" applyFill="1"/>
    <xf numFmtId="10" fontId="0" fillId="0" borderId="0" xfId="0" applyNumberFormat="1" applyFill="1"/>
    <xf numFmtId="170" fontId="15" fillId="0" borderId="6" xfId="0" applyNumberFormat="1" applyFont="1" applyFill="1" applyBorder="1" applyAlignment="1">
      <alignment horizontal="right" vertical="top"/>
    </xf>
    <xf numFmtId="167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70" fontId="0" fillId="0" borderId="0" xfId="0" applyNumberFormat="1" applyFill="1"/>
    <xf numFmtId="165" fontId="0" fillId="0" borderId="0" xfId="0" applyNumberFormat="1" applyFill="1"/>
    <xf numFmtId="1" fontId="0" fillId="0" borderId="2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0" xfId="0" applyNumberFormat="1" applyFill="1"/>
  </cellXfs>
  <cellStyles count="5">
    <cellStyle name="Comma" xfId="1" builtinId="3"/>
    <cellStyle name="Comma 2 2" xfId="4"/>
    <cellStyle name="Normal" xfId="0" builtinId="0"/>
    <cellStyle name="Normal 2 2" xfId="3"/>
    <cellStyle name="Normal 3" xfId="2"/>
  </cellStyles>
  <dxfs count="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485775</xdr:colOff>
      <xdr:row>0</xdr:row>
      <xdr:rowOff>247650</xdr:rowOff>
    </xdr:from>
    <xdr:ext cx="6962775" cy="1333500"/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247650"/>
          <a:ext cx="6962775" cy="1333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8</xdr:col>
      <xdr:colOff>714375</xdr:colOff>
      <xdr:row>5</xdr:row>
      <xdr:rowOff>186055</xdr:rowOff>
    </xdr:to>
    <xdr:pic>
      <xdr:nvPicPr>
        <xdr:cNvPr id="2" name="Picture 1" descr="Screen Clippi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0"/>
          <a:ext cx="5943600" cy="1138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7"/>
  <sheetViews>
    <sheetView topLeftCell="B1" workbookViewId="0">
      <selection activeCell="B1" sqref="B1:F3"/>
    </sheetView>
  </sheetViews>
  <sheetFormatPr defaultRowHeight="15" x14ac:dyDescent="0.25"/>
  <cols>
    <col min="1" max="1" width="0" hidden="1" customWidth="1"/>
    <col min="2" max="3" width="21.28515625" style="2" customWidth="1"/>
    <col min="4" max="6" width="21.28515625" style="140" customWidth="1"/>
  </cols>
  <sheetData>
    <row r="1" spans="2:6" ht="27" thickBot="1" x14ac:dyDescent="0.45">
      <c r="B1" s="153" t="s">
        <v>392</v>
      </c>
      <c r="C1" s="153"/>
      <c r="D1" s="153"/>
      <c r="E1" s="153"/>
      <c r="F1" s="153"/>
    </row>
    <row r="2" spans="2:6" s="83" customFormat="1" ht="45.75" customHeight="1" thickBot="1" x14ac:dyDescent="0.3">
      <c r="B2" s="142" t="s">
        <v>359</v>
      </c>
      <c r="C2" s="145" t="s">
        <v>348</v>
      </c>
      <c r="D2" s="143" t="s">
        <v>347</v>
      </c>
      <c r="E2" s="143" t="s">
        <v>386</v>
      </c>
      <c r="F2" s="144" t="s">
        <v>385</v>
      </c>
    </row>
    <row r="3" spans="2:6" x14ac:dyDescent="0.25">
      <c r="B3" s="161">
        <v>37</v>
      </c>
      <c r="C3" s="162" t="s">
        <v>167</v>
      </c>
      <c r="D3" s="161" t="s">
        <v>11</v>
      </c>
      <c r="E3" s="163">
        <v>19804.698</v>
      </c>
      <c r="F3" s="164">
        <v>0.8003725454545455</v>
      </c>
    </row>
    <row r="4" spans="2:6" x14ac:dyDescent="0.25">
      <c r="B4" s="140">
        <v>37</v>
      </c>
      <c r="C4" t="s">
        <v>150</v>
      </c>
      <c r="D4" s="140" t="s">
        <v>132</v>
      </c>
      <c r="E4" s="151">
        <v>28322.423999999999</v>
      </c>
      <c r="F4" s="106">
        <v>0.77010149999999999</v>
      </c>
    </row>
    <row r="5" spans="2:6" x14ac:dyDescent="0.25">
      <c r="B5" s="140">
        <v>21</v>
      </c>
      <c r="C5" t="s">
        <v>225</v>
      </c>
      <c r="D5" s="140" t="s">
        <v>132</v>
      </c>
      <c r="E5" s="151">
        <v>27921.397999999997</v>
      </c>
      <c r="F5" s="106">
        <v>0.745274875</v>
      </c>
    </row>
    <row r="6" spans="2:6" x14ac:dyDescent="0.25">
      <c r="B6" s="140">
        <v>21</v>
      </c>
      <c r="C6" t="s">
        <v>104</v>
      </c>
      <c r="D6" s="140" t="s">
        <v>0</v>
      </c>
      <c r="E6" s="151">
        <v>18340.628000000001</v>
      </c>
      <c r="F6" s="106">
        <v>0.66720254545454538</v>
      </c>
    </row>
    <row r="7" spans="2:6" x14ac:dyDescent="0.25">
      <c r="B7" s="140">
        <v>21</v>
      </c>
      <c r="C7" t="s">
        <v>323</v>
      </c>
      <c r="D7" s="140" t="s">
        <v>132</v>
      </c>
      <c r="E7" s="151">
        <v>25890.7</v>
      </c>
      <c r="F7" s="106">
        <v>0.61801874999999995</v>
      </c>
    </row>
    <row r="8" spans="2:6" x14ac:dyDescent="0.25">
      <c r="B8" s="140">
        <v>24</v>
      </c>
      <c r="C8" t="s">
        <v>320</v>
      </c>
      <c r="D8" s="140" t="s">
        <v>132</v>
      </c>
      <c r="E8" s="151">
        <v>25364.140000000003</v>
      </c>
      <c r="F8" s="106">
        <v>0.58529624999999996</v>
      </c>
    </row>
    <row r="9" spans="2:6" x14ac:dyDescent="0.25">
      <c r="B9" s="140">
        <v>12</v>
      </c>
      <c r="C9" t="s">
        <v>160</v>
      </c>
      <c r="D9" s="140" t="s">
        <v>132</v>
      </c>
      <c r="E9" s="151">
        <v>17917.106</v>
      </c>
      <c r="F9" s="106">
        <v>0.5182823636363636</v>
      </c>
    </row>
    <row r="10" spans="2:6" x14ac:dyDescent="0.25">
      <c r="B10" s="140">
        <v>21</v>
      </c>
      <c r="C10" t="s">
        <v>155</v>
      </c>
      <c r="D10" s="140" t="s">
        <v>3</v>
      </c>
      <c r="E10" s="151">
        <v>23241.1</v>
      </c>
      <c r="F10" s="106">
        <v>0.45250625</v>
      </c>
    </row>
    <row r="11" spans="2:6" x14ac:dyDescent="0.25">
      <c r="B11" s="140">
        <v>47</v>
      </c>
      <c r="C11" t="s">
        <v>238</v>
      </c>
      <c r="D11" s="140" t="s">
        <v>132</v>
      </c>
      <c r="E11" s="151">
        <v>22470.894</v>
      </c>
      <c r="F11" s="106">
        <v>0.40444337499999994</v>
      </c>
    </row>
    <row r="12" spans="2:6" x14ac:dyDescent="0.25">
      <c r="B12" s="140">
        <v>24</v>
      </c>
      <c r="C12" t="s">
        <v>184</v>
      </c>
      <c r="D12" s="140" t="s">
        <v>0</v>
      </c>
      <c r="E12" s="151">
        <v>15376.5</v>
      </c>
      <c r="F12" s="106">
        <v>0.39795454545454539</v>
      </c>
    </row>
    <row r="13" spans="2:6" x14ac:dyDescent="0.25">
      <c r="B13" s="140">
        <v>39</v>
      </c>
      <c r="C13" t="s">
        <v>117</v>
      </c>
      <c r="D13" s="140" t="s">
        <v>132</v>
      </c>
      <c r="E13" s="151">
        <v>16142.485999999999</v>
      </c>
      <c r="F13" s="106">
        <v>0.38426236363636368</v>
      </c>
    </row>
    <row r="14" spans="2:6" x14ac:dyDescent="0.25">
      <c r="B14" s="140">
        <v>19</v>
      </c>
      <c r="C14" t="s">
        <v>321</v>
      </c>
      <c r="D14" s="140" t="s">
        <v>132</v>
      </c>
      <c r="E14" s="151">
        <v>21825.989999999998</v>
      </c>
      <c r="F14" s="106">
        <v>0.36426187500000007</v>
      </c>
    </row>
    <row r="15" spans="2:6" x14ac:dyDescent="0.25">
      <c r="B15" s="140">
        <v>54</v>
      </c>
      <c r="C15" t="s">
        <v>71</v>
      </c>
      <c r="D15" s="140" t="s">
        <v>11</v>
      </c>
      <c r="E15" s="151">
        <v>14706.091999999999</v>
      </c>
      <c r="F15" s="106">
        <v>0.33682654545454549</v>
      </c>
    </row>
    <row r="16" spans="2:6" x14ac:dyDescent="0.25">
      <c r="B16" s="140">
        <v>35</v>
      </c>
      <c r="C16" t="s">
        <v>138</v>
      </c>
      <c r="D16" s="140" t="s">
        <v>132</v>
      </c>
      <c r="E16" s="151">
        <v>15474.556</v>
      </c>
      <c r="F16" s="106">
        <v>0.32652327272727277</v>
      </c>
    </row>
    <row r="17" spans="2:6" x14ac:dyDescent="0.25">
      <c r="B17" s="140">
        <v>28</v>
      </c>
      <c r="C17" t="s">
        <v>107</v>
      </c>
      <c r="D17" s="140" t="s">
        <v>11</v>
      </c>
      <c r="E17" s="151">
        <v>14161.4</v>
      </c>
      <c r="F17" s="106">
        <v>0.28747272727272727</v>
      </c>
    </row>
    <row r="18" spans="2:6" x14ac:dyDescent="0.25">
      <c r="B18" s="140">
        <v>12</v>
      </c>
      <c r="C18" t="s">
        <v>82</v>
      </c>
      <c r="D18" s="140" t="s">
        <v>0</v>
      </c>
      <c r="E18" s="151">
        <v>14058.8</v>
      </c>
      <c r="F18" s="106">
        <v>0.2781818181818182</v>
      </c>
    </row>
    <row r="19" spans="2:6" x14ac:dyDescent="0.25">
      <c r="B19" s="140">
        <v>45</v>
      </c>
      <c r="C19" t="s">
        <v>196</v>
      </c>
      <c r="D19" s="140" t="s">
        <v>0</v>
      </c>
      <c r="E19" s="151">
        <v>14047.5</v>
      </c>
      <c r="F19" s="106">
        <v>0.27691818181818179</v>
      </c>
    </row>
    <row r="20" spans="2:6" x14ac:dyDescent="0.25">
      <c r="B20" s="140">
        <v>21</v>
      </c>
      <c r="C20" t="s">
        <v>212</v>
      </c>
      <c r="D20" s="140" t="s">
        <v>132</v>
      </c>
      <c r="E20" s="151">
        <v>19771.8</v>
      </c>
      <c r="F20" s="106">
        <v>0.23583750000000001</v>
      </c>
    </row>
    <row r="21" spans="2:6" x14ac:dyDescent="0.25">
      <c r="B21" s="140">
        <v>24</v>
      </c>
      <c r="C21" t="s">
        <v>270</v>
      </c>
      <c r="D21" s="140" t="s">
        <v>132</v>
      </c>
      <c r="E21" s="151">
        <v>19620.2</v>
      </c>
      <c r="F21" s="106">
        <v>0.22617500000000001</v>
      </c>
    </row>
    <row r="22" spans="2:6" x14ac:dyDescent="0.25">
      <c r="B22" s="140">
        <v>12</v>
      </c>
      <c r="C22" t="s">
        <v>235</v>
      </c>
      <c r="D22" s="140" t="s">
        <v>132</v>
      </c>
      <c r="E22" s="151">
        <v>19513.439999999999</v>
      </c>
      <c r="F22" s="106">
        <v>0.21945249999999997</v>
      </c>
    </row>
    <row r="23" spans="2:6" x14ac:dyDescent="0.25">
      <c r="B23" s="140">
        <v>209</v>
      </c>
      <c r="C23" t="s">
        <v>177</v>
      </c>
      <c r="D23" s="140" t="s">
        <v>132</v>
      </c>
      <c r="E23" s="151">
        <v>19166.128000000004</v>
      </c>
      <c r="F23" s="106">
        <v>0.1979205</v>
      </c>
    </row>
    <row r="24" spans="2:6" x14ac:dyDescent="0.25">
      <c r="B24" s="140">
        <v>21</v>
      </c>
      <c r="C24" t="s">
        <v>273</v>
      </c>
      <c r="D24" s="140" t="s">
        <v>132</v>
      </c>
      <c r="E24" s="151">
        <v>18846.2</v>
      </c>
      <c r="F24" s="106">
        <v>0.17777500000000002</v>
      </c>
    </row>
    <row r="25" spans="2:6" x14ac:dyDescent="0.25">
      <c r="B25" s="140">
        <v>12</v>
      </c>
      <c r="C25" t="s">
        <v>268</v>
      </c>
      <c r="D25" s="140" t="s">
        <v>3</v>
      </c>
      <c r="E25" s="151">
        <v>13550.4</v>
      </c>
      <c r="F25" s="106">
        <v>0.17763636363636365</v>
      </c>
    </row>
    <row r="26" spans="2:6" x14ac:dyDescent="0.25">
      <c r="B26" s="140">
        <v>37</v>
      </c>
      <c r="C26" t="s">
        <v>91</v>
      </c>
      <c r="D26" s="140" t="s">
        <v>3</v>
      </c>
      <c r="E26" s="151">
        <v>18509.498</v>
      </c>
      <c r="F26" s="106">
        <v>0.15683112500000002</v>
      </c>
    </row>
    <row r="27" spans="2:6" x14ac:dyDescent="0.25">
      <c r="B27" s="140">
        <v>55</v>
      </c>
      <c r="C27" t="s">
        <v>258</v>
      </c>
      <c r="D27" s="140" t="s">
        <v>132</v>
      </c>
      <c r="E27" s="151">
        <v>18264.490000000002</v>
      </c>
      <c r="F27" s="106">
        <v>0.14149312499999994</v>
      </c>
    </row>
    <row r="28" spans="2:6" x14ac:dyDescent="0.25">
      <c r="B28" s="140">
        <v>55</v>
      </c>
      <c r="C28" t="s">
        <v>166</v>
      </c>
      <c r="D28" s="140" t="s">
        <v>132</v>
      </c>
      <c r="E28" s="151">
        <v>18127.599999999999</v>
      </c>
      <c r="F28" s="106">
        <v>0.13293750000000001</v>
      </c>
    </row>
    <row r="29" spans="2:6" x14ac:dyDescent="0.25">
      <c r="B29" s="140">
        <v>209</v>
      </c>
      <c r="C29" t="s">
        <v>317</v>
      </c>
      <c r="D29" s="140" t="s">
        <v>132</v>
      </c>
      <c r="E29" s="151">
        <v>18093.5</v>
      </c>
      <c r="F29" s="106">
        <v>0.13076875000000002</v>
      </c>
    </row>
    <row r="30" spans="2:6" x14ac:dyDescent="0.25">
      <c r="B30" s="140">
        <v>12</v>
      </c>
      <c r="C30" t="s">
        <v>89</v>
      </c>
      <c r="D30" s="140" t="s">
        <v>11</v>
      </c>
      <c r="E30" s="151">
        <v>12241.626</v>
      </c>
      <c r="F30" s="106">
        <v>0.11291145454545455</v>
      </c>
    </row>
    <row r="31" spans="2:6" x14ac:dyDescent="0.25">
      <c r="B31" s="140">
        <v>27</v>
      </c>
      <c r="C31" t="s">
        <v>313</v>
      </c>
      <c r="D31" s="140" t="s">
        <v>132</v>
      </c>
      <c r="E31" s="151">
        <v>17791.120000000003</v>
      </c>
      <c r="F31" s="106">
        <v>0.11210749999999998</v>
      </c>
    </row>
    <row r="32" spans="2:6" x14ac:dyDescent="0.25">
      <c r="B32" s="140">
        <v>28</v>
      </c>
      <c r="C32" t="s">
        <v>243</v>
      </c>
      <c r="D32" s="140" t="s">
        <v>132</v>
      </c>
      <c r="E32" s="151">
        <v>17611.603999999999</v>
      </c>
      <c r="F32" s="106">
        <v>0.10086275000000003</v>
      </c>
    </row>
    <row r="33" spans="2:6" x14ac:dyDescent="0.25">
      <c r="B33" s="140">
        <v>27</v>
      </c>
      <c r="C33" t="s">
        <v>86</v>
      </c>
      <c r="D33" s="140" t="s">
        <v>0</v>
      </c>
      <c r="E33" s="151">
        <v>12041.539999999999</v>
      </c>
      <c r="F33" s="106">
        <v>9.4540000000000027E-2</v>
      </c>
    </row>
    <row r="34" spans="2:6" x14ac:dyDescent="0.25">
      <c r="B34" s="140">
        <v>209</v>
      </c>
      <c r="C34" t="s">
        <v>328</v>
      </c>
      <c r="D34" s="140" t="s">
        <v>132</v>
      </c>
      <c r="E34" s="151">
        <v>17500.400000000001</v>
      </c>
      <c r="F34" s="106">
        <v>9.383749999999999E-2</v>
      </c>
    </row>
    <row r="35" spans="2:6" x14ac:dyDescent="0.25">
      <c r="B35" s="140">
        <v>42</v>
      </c>
      <c r="C35" t="s">
        <v>332</v>
      </c>
      <c r="D35" s="140" t="s">
        <v>132</v>
      </c>
      <c r="E35" s="151">
        <v>17348.404000000002</v>
      </c>
      <c r="F35" s="106">
        <v>8.4212749999999989E-2</v>
      </c>
    </row>
    <row r="36" spans="2:6" x14ac:dyDescent="0.25">
      <c r="B36" s="140">
        <v>28</v>
      </c>
      <c r="C36" t="s">
        <v>220</v>
      </c>
      <c r="D36" s="140" t="s">
        <v>3</v>
      </c>
      <c r="E36" s="151">
        <v>17323.09</v>
      </c>
      <c r="F36" s="106">
        <v>8.2630624999999999E-2</v>
      </c>
    </row>
    <row r="37" spans="2:6" x14ac:dyDescent="0.25">
      <c r="B37" s="140">
        <v>209</v>
      </c>
      <c r="C37" t="s">
        <v>249</v>
      </c>
      <c r="D37" s="140" t="s">
        <v>132</v>
      </c>
      <c r="E37" s="151">
        <v>17301.16</v>
      </c>
      <c r="F37" s="106">
        <v>8.1460000000000005E-2</v>
      </c>
    </row>
    <row r="38" spans="2:6" x14ac:dyDescent="0.25">
      <c r="B38" s="140">
        <v>19</v>
      </c>
      <c r="C38" t="s">
        <v>116</v>
      </c>
      <c r="D38" s="140" t="s">
        <v>3</v>
      </c>
      <c r="E38" s="151">
        <v>17098.5</v>
      </c>
      <c r="F38" s="106">
        <v>6.8556249999999999E-2</v>
      </c>
    </row>
    <row r="39" spans="2:6" x14ac:dyDescent="0.25">
      <c r="B39" s="140">
        <v>19</v>
      </c>
      <c r="C39" t="s">
        <v>254</v>
      </c>
      <c r="D39" s="140" t="s">
        <v>3</v>
      </c>
      <c r="E39" s="151">
        <v>17075.7</v>
      </c>
      <c r="F39" s="106">
        <v>6.7206249999999995E-2</v>
      </c>
    </row>
    <row r="40" spans="2:6" x14ac:dyDescent="0.25">
      <c r="B40" s="140">
        <v>39</v>
      </c>
      <c r="C40" t="s">
        <v>232</v>
      </c>
      <c r="D40" s="140" t="s">
        <v>132</v>
      </c>
      <c r="E40" s="151">
        <v>16921.079999999998</v>
      </c>
      <c r="F40" s="106">
        <v>5.7555000000000023E-2</v>
      </c>
    </row>
    <row r="41" spans="2:6" x14ac:dyDescent="0.25">
      <c r="B41" s="140">
        <v>35</v>
      </c>
      <c r="C41" t="s">
        <v>246</v>
      </c>
      <c r="D41" s="140" t="s">
        <v>132</v>
      </c>
      <c r="E41" s="151">
        <v>16700.612000000001</v>
      </c>
      <c r="F41" s="106">
        <v>4.380075000000002E-2</v>
      </c>
    </row>
    <row r="42" spans="2:6" x14ac:dyDescent="0.25">
      <c r="B42" s="140">
        <v>35</v>
      </c>
      <c r="C42" t="s">
        <v>111</v>
      </c>
      <c r="D42" s="140" t="s">
        <v>0</v>
      </c>
      <c r="E42" s="151">
        <v>11454.78</v>
      </c>
      <c r="F42" s="106">
        <v>4.136181818181818E-2</v>
      </c>
    </row>
    <row r="43" spans="2:6" x14ac:dyDescent="0.25">
      <c r="B43" s="140">
        <v>24</v>
      </c>
      <c r="C43" t="s">
        <v>311</v>
      </c>
      <c r="D43" s="140" t="s">
        <v>132</v>
      </c>
      <c r="E43" s="151">
        <v>16652.620000000003</v>
      </c>
      <c r="F43" s="106">
        <v>4.0813749999999996E-2</v>
      </c>
    </row>
    <row r="44" spans="2:6" x14ac:dyDescent="0.25">
      <c r="B44" s="140">
        <v>24</v>
      </c>
      <c r="C44" t="s">
        <v>226</v>
      </c>
      <c r="D44" s="140" t="s">
        <v>132</v>
      </c>
      <c r="E44" s="151">
        <v>16497.876</v>
      </c>
      <c r="F44" s="106">
        <v>3.1242249999999982E-2</v>
      </c>
    </row>
    <row r="45" spans="2:6" x14ac:dyDescent="0.25">
      <c r="B45" s="140">
        <v>55</v>
      </c>
      <c r="C45" t="s">
        <v>190</v>
      </c>
      <c r="D45" s="140" t="s">
        <v>132</v>
      </c>
      <c r="E45" s="151">
        <v>16335.970000000001</v>
      </c>
      <c r="F45" s="106">
        <v>2.1098124999999978E-2</v>
      </c>
    </row>
    <row r="46" spans="2:6" x14ac:dyDescent="0.25">
      <c r="B46" s="140">
        <v>18</v>
      </c>
      <c r="C46" t="s">
        <v>260</v>
      </c>
      <c r="D46" s="140" t="s">
        <v>3</v>
      </c>
      <c r="E46" s="151">
        <v>16233.3</v>
      </c>
      <c r="F46" s="106">
        <v>1.4681250000000002E-2</v>
      </c>
    </row>
    <row r="47" spans="2:6" x14ac:dyDescent="0.25">
      <c r="B47" s="140">
        <v>39</v>
      </c>
      <c r="C47" t="s">
        <v>252</v>
      </c>
      <c r="D47" s="140" t="s">
        <v>132</v>
      </c>
      <c r="E47" s="151">
        <v>16195.7</v>
      </c>
      <c r="F47" s="106">
        <v>1.2168750000000002E-2</v>
      </c>
    </row>
    <row r="48" spans="2:6" x14ac:dyDescent="0.25">
      <c r="B48" s="140">
        <v>45</v>
      </c>
      <c r="C48" t="s">
        <v>241</v>
      </c>
      <c r="D48" s="140" t="s">
        <v>132</v>
      </c>
      <c r="E48" s="151">
        <v>16131.5</v>
      </c>
      <c r="F48" s="106">
        <v>8.0687499999999943E-3</v>
      </c>
    </row>
    <row r="49" spans="2:6" x14ac:dyDescent="0.25">
      <c r="B49" s="140">
        <v>45</v>
      </c>
      <c r="C49" t="s">
        <v>139</v>
      </c>
      <c r="D49" s="140" t="s">
        <v>3</v>
      </c>
      <c r="E49" s="151">
        <v>14636.2</v>
      </c>
      <c r="F49" s="106">
        <v>-4.8818181818181764E-3</v>
      </c>
    </row>
    <row r="50" spans="2:6" x14ac:dyDescent="0.25">
      <c r="B50" s="140">
        <v>45</v>
      </c>
      <c r="C50" t="s">
        <v>151</v>
      </c>
      <c r="D50" s="140" t="s">
        <v>0</v>
      </c>
      <c r="E50" s="151">
        <v>10808.880000000001</v>
      </c>
      <c r="F50" s="106">
        <v>-1.7374545454545458E-2</v>
      </c>
    </row>
    <row r="51" spans="2:6" x14ac:dyDescent="0.25">
      <c r="B51" s="140">
        <v>54</v>
      </c>
      <c r="C51" t="s">
        <v>251</v>
      </c>
      <c r="D51" s="140" t="s">
        <v>3</v>
      </c>
      <c r="E51" s="151">
        <v>13996.6</v>
      </c>
      <c r="F51" s="106">
        <v>-3.1229545454545461E-2</v>
      </c>
    </row>
    <row r="52" spans="2:6" x14ac:dyDescent="0.25">
      <c r="B52" s="140">
        <v>42</v>
      </c>
      <c r="C52" t="s">
        <v>333</v>
      </c>
      <c r="D52" s="140" t="s">
        <v>132</v>
      </c>
      <c r="E52" s="151">
        <v>15321.902000000002</v>
      </c>
      <c r="F52" s="106">
        <v>-4.2331124999999997E-2</v>
      </c>
    </row>
    <row r="53" spans="2:6" x14ac:dyDescent="0.25">
      <c r="B53" s="140">
        <v>45</v>
      </c>
      <c r="C53" t="s">
        <v>161</v>
      </c>
      <c r="D53" s="140" t="s">
        <v>3</v>
      </c>
      <c r="E53" s="151">
        <v>15295.710000000001</v>
      </c>
      <c r="F53" s="106">
        <v>-4.4043125000000016E-2</v>
      </c>
    </row>
    <row r="54" spans="2:6" x14ac:dyDescent="0.25">
      <c r="B54" s="140">
        <v>18</v>
      </c>
      <c r="C54" t="s">
        <v>339</v>
      </c>
      <c r="D54" s="140" t="s">
        <v>132</v>
      </c>
      <c r="E54" s="151">
        <v>15274.9</v>
      </c>
      <c r="F54" s="106">
        <v>-4.5331250000000003E-2</v>
      </c>
    </row>
    <row r="55" spans="2:6" x14ac:dyDescent="0.25">
      <c r="B55" s="140">
        <v>54</v>
      </c>
      <c r="C55" t="s">
        <v>110</v>
      </c>
      <c r="D55" s="140" t="s">
        <v>0</v>
      </c>
      <c r="E55" s="151">
        <v>10380.348</v>
      </c>
      <c r="F55" s="106">
        <v>-5.6495636363636373E-2</v>
      </c>
    </row>
    <row r="56" spans="2:6" x14ac:dyDescent="0.25">
      <c r="B56" s="140">
        <v>27</v>
      </c>
      <c r="C56" t="s">
        <v>338</v>
      </c>
      <c r="D56" s="140" t="s">
        <v>132</v>
      </c>
      <c r="E56" s="151">
        <v>15045.751999999999</v>
      </c>
      <c r="F56" s="106">
        <v>-5.9665499999999996E-2</v>
      </c>
    </row>
    <row r="57" spans="2:6" x14ac:dyDescent="0.25">
      <c r="B57" s="140">
        <v>55</v>
      </c>
      <c r="C57" t="s">
        <v>183</v>
      </c>
      <c r="D57" s="140" t="s">
        <v>132</v>
      </c>
      <c r="E57" s="151">
        <v>14920.641999999998</v>
      </c>
      <c r="F57" s="106">
        <v>-6.7359875E-2</v>
      </c>
    </row>
    <row r="58" spans="2:6" x14ac:dyDescent="0.25">
      <c r="B58" s="140">
        <v>35</v>
      </c>
      <c r="C58" t="s">
        <v>5</v>
      </c>
      <c r="D58" s="140" t="s">
        <v>3</v>
      </c>
      <c r="E58" s="151">
        <v>14882.1</v>
      </c>
      <c r="F58" s="106">
        <v>-6.9981249999999995E-2</v>
      </c>
    </row>
    <row r="59" spans="2:6" x14ac:dyDescent="0.25">
      <c r="B59" s="140">
        <v>39</v>
      </c>
      <c r="C59" t="s">
        <v>63</v>
      </c>
      <c r="D59" s="140" t="s">
        <v>3</v>
      </c>
      <c r="E59" s="151">
        <v>14737.7</v>
      </c>
      <c r="F59" s="106">
        <v>-7.8768749999999998E-2</v>
      </c>
    </row>
    <row r="60" spans="2:6" x14ac:dyDescent="0.25">
      <c r="B60" s="140">
        <v>19</v>
      </c>
      <c r="C60" t="s">
        <v>44</v>
      </c>
      <c r="D60" s="140" t="s">
        <v>3</v>
      </c>
      <c r="E60" s="151">
        <v>14619.09</v>
      </c>
      <c r="F60" s="106">
        <v>-8.6344375000000001E-2</v>
      </c>
    </row>
    <row r="61" spans="2:6" x14ac:dyDescent="0.25">
      <c r="B61" s="140">
        <v>209</v>
      </c>
      <c r="C61" t="s">
        <v>336</v>
      </c>
      <c r="D61" s="140" t="s">
        <v>132</v>
      </c>
      <c r="E61" s="151">
        <v>14529.62</v>
      </c>
      <c r="F61" s="106">
        <v>-9.1948749999999996E-2</v>
      </c>
    </row>
    <row r="62" spans="2:6" x14ac:dyDescent="0.25">
      <c r="B62" s="140">
        <v>28</v>
      </c>
      <c r="C62" t="s">
        <v>342</v>
      </c>
      <c r="D62" s="140" t="s">
        <v>132</v>
      </c>
      <c r="E62" s="151">
        <v>14427.664000000001</v>
      </c>
      <c r="F62" s="106">
        <v>-9.8171000000000008E-2</v>
      </c>
    </row>
    <row r="63" spans="2:6" x14ac:dyDescent="0.25">
      <c r="B63" s="140">
        <v>19</v>
      </c>
      <c r="C63" t="s">
        <v>240</v>
      </c>
      <c r="D63" s="140" t="s">
        <v>132</v>
      </c>
      <c r="E63" s="151">
        <v>14408.05</v>
      </c>
      <c r="F63" s="106">
        <v>-9.9471875000000029E-2</v>
      </c>
    </row>
    <row r="64" spans="2:6" x14ac:dyDescent="0.25">
      <c r="B64" s="140">
        <v>47</v>
      </c>
      <c r="C64" t="s">
        <v>245</v>
      </c>
      <c r="D64" s="140" t="s">
        <v>3</v>
      </c>
      <c r="E64" s="151">
        <v>14215.045999999998</v>
      </c>
      <c r="F64" s="106">
        <v>-0.11157212499999999</v>
      </c>
    </row>
    <row r="65" spans="2:6" x14ac:dyDescent="0.25">
      <c r="B65" s="140">
        <v>18</v>
      </c>
      <c r="C65" t="s">
        <v>148</v>
      </c>
      <c r="D65" s="140" t="s">
        <v>0</v>
      </c>
      <c r="E65" s="151">
        <v>9649.7000000000007</v>
      </c>
      <c r="F65" s="106">
        <v>-0.12291818181818182</v>
      </c>
    </row>
    <row r="66" spans="2:6" x14ac:dyDescent="0.25">
      <c r="B66" s="140">
        <v>39</v>
      </c>
      <c r="C66" t="s">
        <v>199</v>
      </c>
      <c r="D66" s="140" t="s">
        <v>3</v>
      </c>
      <c r="E66" s="151">
        <v>13941.5</v>
      </c>
      <c r="F66" s="106">
        <v>-0.12879374999999998</v>
      </c>
    </row>
    <row r="67" spans="2:6" x14ac:dyDescent="0.25">
      <c r="B67" s="140">
        <v>18</v>
      </c>
      <c r="C67" t="s">
        <v>308</v>
      </c>
      <c r="D67" s="140" t="s">
        <v>3</v>
      </c>
      <c r="E67" s="151">
        <v>13903.433999999999</v>
      </c>
      <c r="F67" s="106">
        <v>-0.131122875</v>
      </c>
    </row>
    <row r="68" spans="2:6" x14ac:dyDescent="0.25">
      <c r="B68" s="140">
        <v>45</v>
      </c>
      <c r="C68" t="s">
        <v>276</v>
      </c>
      <c r="D68" s="140" t="s">
        <v>3</v>
      </c>
      <c r="E68" s="151">
        <v>13857.126</v>
      </c>
      <c r="F68" s="106">
        <v>-0.13384212500000001</v>
      </c>
    </row>
    <row r="69" spans="2:6" x14ac:dyDescent="0.25">
      <c r="B69" s="140">
        <v>42</v>
      </c>
      <c r="C69" t="s">
        <v>331</v>
      </c>
      <c r="D69" s="140" t="s">
        <v>132</v>
      </c>
      <c r="E69" s="151">
        <v>13759.16</v>
      </c>
      <c r="F69" s="106">
        <v>-0.14002750000000003</v>
      </c>
    </row>
    <row r="70" spans="2:6" x14ac:dyDescent="0.25">
      <c r="B70" s="140">
        <v>19</v>
      </c>
      <c r="C70" t="s">
        <v>75</v>
      </c>
      <c r="D70" s="140" t="s">
        <v>3</v>
      </c>
      <c r="E70" s="151">
        <v>13523.05</v>
      </c>
      <c r="F70" s="106">
        <v>-0.15499687499999998</v>
      </c>
    </row>
    <row r="71" spans="2:6" x14ac:dyDescent="0.25">
      <c r="B71" s="140">
        <v>55</v>
      </c>
      <c r="C71" t="s">
        <v>156</v>
      </c>
      <c r="D71" s="140" t="s">
        <v>3</v>
      </c>
      <c r="E71" s="151">
        <v>12229.06</v>
      </c>
      <c r="F71" s="106">
        <v>-0.1551235227272727</v>
      </c>
    </row>
    <row r="72" spans="2:6" x14ac:dyDescent="0.25">
      <c r="B72" s="140">
        <v>27</v>
      </c>
      <c r="C72" t="s">
        <v>120</v>
      </c>
      <c r="D72" s="140" t="s">
        <v>11</v>
      </c>
      <c r="E72" s="151">
        <v>9250.5</v>
      </c>
      <c r="F72" s="106">
        <v>-0.15902727272727274</v>
      </c>
    </row>
    <row r="73" spans="2:6" x14ac:dyDescent="0.25">
      <c r="B73" s="140">
        <v>42</v>
      </c>
      <c r="C73" t="s">
        <v>274</v>
      </c>
      <c r="D73" s="140" t="s">
        <v>132</v>
      </c>
      <c r="E73" s="151">
        <v>13380.997999999998</v>
      </c>
      <c r="F73" s="106">
        <v>-0.163687625</v>
      </c>
    </row>
    <row r="74" spans="2:6" x14ac:dyDescent="0.25">
      <c r="B74" s="140">
        <v>35</v>
      </c>
      <c r="C74" t="s">
        <v>275</v>
      </c>
      <c r="D74" s="140" t="s">
        <v>132</v>
      </c>
      <c r="E74" s="151">
        <v>13328.804</v>
      </c>
      <c r="F74" s="106">
        <v>-0.16692475000000001</v>
      </c>
    </row>
    <row r="75" spans="2:6" x14ac:dyDescent="0.25">
      <c r="B75" s="140">
        <v>12</v>
      </c>
      <c r="C75" t="s">
        <v>95</v>
      </c>
      <c r="D75" s="140" t="s">
        <v>11</v>
      </c>
      <c r="E75" s="151">
        <v>8869.4</v>
      </c>
      <c r="F75" s="106">
        <v>-0.19369090909090908</v>
      </c>
    </row>
    <row r="76" spans="2:6" x14ac:dyDescent="0.25">
      <c r="B76" s="140">
        <v>42</v>
      </c>
      <c r="C76" t="s">
        <v>217</v>
      </c>
      <c r="D76" s="140" t="s">
        <v>3</v>
      </c>
      <c r="E76" s="151">
        <v>11363.073999999999</v>
      </c>
      <c r="F76" s="106">
        <v>-0.20482452272727264</v>
      </c>
    </row>
    <row r="77" spans="2:6" x14ac:dyDescent="0.25">
      <c r="B77" s="140">
        <v>45</v>
      </c>
      <c r="C77" t="s">
        <v>142</v>
      </c>
      <c r="D77" s="140" t="s">
        <v>3</v>
      </c>
      <c r="E77" s="151">
        <v>12633.75</v>
      </c>
      <c r="F77" s="106">
        <v>-0.21044062499999999</v>
      </c>
    </row>
    <row r="78" spans="2:6" x14ac:dyDescent="0.25">
      <c r="B78" s="140">
        <v>54</v>
      </c>
      <c r="C78" t="s">
        <v>207</v>
      </c>
      <c r="D78" s="140" t="s">
        <v>3</v>
      </c>
      <c r="E78" s="151">
        <v>12527.5</v>
      </c>
      <c r="F78" s="106">
        <v>-0.21709375</v>
      </c>
    </row>
    <row r="79" spans="2:6" x14ac:dyDescent="0.25">
      <c r="B79" s="140">
        <v>55</v>
      </c>
      <c r="C79" t="s">
        <v>257</v>
      </c>
      <c r="D79" s="140" t="s">
        <v>3</v>
      </c>
      <c r="E79" s="151">
        <v>12521.128000000001</v>
      </c>
      <c r="F79" s="106">
        <v>-0.21736700000000003</v>
      </c>
    </row>
    <row r="80" spans="2:6" x14ac:dyDescent="0.25">
      <c r="B80" s="140">
        <v>28</v>
      </c>
      <c r="C80" t="s">
        <v>60</v>
      </c>
      <c r="D80" s="140" t="s">
        <v>3</v>
      </c>
      <c r="E80" s="151">
        <v>12382.162</v>
      </c>
      <c r="F80" s="106">
        <v>-0.22610237500000002</v>
      </c>
    </row>
    <row r="81" spans="2:6" x14ac:dyDescent="0.25">
      <c r="B81" s="140">
        <v>18</v>
      </c>
      <c r="C81" t="s">
        <v>168</v>
      </c>
      <c r="D81" s="140" t="s">
        <v>0</v>
      </c>
      <c r="E81" s="151">
        <v>8179.9100000000008</v>
      </c>
      <c r="F81" s="106">
        <v>-0.25657181818181818</v>
      </c>
    </row>
    <row r="82" spans="2:6" x14ac:dyDescent="0.25">
      <c r="B82" s="140" t="s">
        <v>134</v>
      </c>
      <c r="C82" t="s">
        <v>133</v>
      </c>
      <c r="D82" s="140" t="s">
        <v>132</v>
      </c>
      <c r="E82" s="151">
        <v>11875.708000000001</v>
      </c>
      <c r="F82" s="106">
        <v>-0.25783075</v>
      </c>
    </row>
    <row r="83" spans="2:6" x14ac:dyDescent="0.25">
      <c r="B83" s="140">
        <v>47</v>
      </c>
      <c r="C83" t="s">
        <v>31</v>
      </c>
      <c r="D83" s="140" t="s">
        <v>11</v>
      </c>
      <c r="E83" s="151">
        <v>7658.1979999999994</v>
      </c>
      <c r="F83" s="106">
        <v>-0.30370927272727266</v>
      </c>
    </row>
    <row r="84" spans="2:6" x14ac:dyDescent="0.25">
      <c r="B84" s="140">
        <v>28</v>
      </c>
      <c r="C84" t="s">
        <v>12</v>
      </c>
      <c r="D84" s="140" t="s">
        <v>11</v>
      </c>
      <c r="E84" s="151">
        <v>7501.5520000000006</v>
      </c>
      <c r="F84" s="106">
        <v>-0.31807709090909092</v>
      </c>
    </row>
    <row r="85" spans="2:6" x14ac:dyDescent="0.25">
      <c r="B85" s="140">
        <v>28</v>
      </c>
      <c r="C85" t="s">
        <v>224</v>
      </c>
      <c r="D85" s="140" t="s">
        <v>3</v>
      </c>
      <c r="E85" s="151">
        <v>10899.694</v>
      </c>
      <c r="F85" s="106">
        <v>-0.31863162499999997</v>
      </c>
    </row>
    <row r="86" spans="2:6" x14ac:dyDescent="0.25">
      <c r="B86" s="140">
        <v>35</v>
      </c>
      <c r="C86" t="s">
        <v>237</v>
      </c>
      <c r="D86" s="140" t="s">
        <v>3</v>
      </c>
      <c r="E86" s="151">
        <v>10836.1</v>
      </c>
      <c r="F86" s="106">
        <v>-0.32286875000000004</v>
      </c>
    </row>
    <row r="87" spans="2:6" x14ac:dyDescent="0.25">
      <c r="B87" s="140">
        <v>45</v>
      </c>
      <c r="C87" t="s">
        <v>248</v>
      </c>
      <c r="D87" s="140" t="s">
        <v>132</v>
      </c>
      <c r="E87" s="151">
        <v>10621.7</v>
      </c>
      <c r="F87" s="106">
        <v>-0.33620624999999998</v>
      </c>
    </row>
    <row r="88" spans="2:6" x14ac:dyDescent="0.25">
      <c r="B88" s="140">
        <v>35</v>
      </c>
      <c r="C88" t="s">
        <v>340</v>
      </c>
      <c r="D88" s="140" t="s">
        <v>132</v>
      </c>
      <c r="E88" s="151">
        <v>8952.36</v>
      </c>
      <c r="F88" s="106">
        <v>-0.44049000000000005</v>
      </c>
    </row>
    <row r="89" spans="2:6" x14ac:dyDescent="0.25">
      <c r="B89" s="140">
        <v>27</v>
      </c>
      <c r="C89" t="s">
        <v>250</v>
      </c>
      <c r="D89" s="140" t="s">
        <v>3</v>
      </c>
      <c r="E89" s="151">
        <v>8405.9500000000007</v>
      </c>
      <c r="F89" s="106">
        <v>-0.47471562499999997</v>
      </c>
    </row>
    <row r="90" spans="2:6" x14ac:dyDescent="0.25">
      <c r="B90" s="140"/>
      <c r="C90" s="132"/>
    </row>
    <row r="91" spans="2:6" x14ac:dyDescent="0.25">
      <c r="B91" s="140"/>
      <c r="C91" s="132"/>
    </row>
    <row r="92" spans="2:6" x14ac:dyDescent="0.25">
      <c r="B92" s="140"/>
      <c r="C92" s="132"/>
    </row>
    <row r="93" spans="2:6" x14ac:dyDescent="0.25">
      <c r="B93" s="140"/>
      <c r="C93" s="132"/>
    </row>
    <row r="94" spans="2:6" x14ac:dyDescent="0.25">
      <c r="B94" s="140"/>
      <c r="C94" s="132"/>
    </row>
    <row r="95" spans="2:6" x14ac:dyDescent="0.25">
      <c r="B95" s="140"/>
      <c r="C95" s="132"/>
    </row>
    <row r="96" spans="2:6" x14ac:dyDescent="0.25">
      <c r="B96" s="140"/>
      <c r="C96" s="132"/>
    </row>
    <row r="97" spans="2:3" x14ac:dyDescent="0.25">
      <c r="B97" s="140"/>
      <c r="C97" s="132"/>
    </row>
  </sheetData>
  <mergeCells count="1">
    <mergeCell ref="B1:F1"/>
  </mergeCells>
  <pageMargins left="0.7" right="0.7" top="0.75" bottom="0.75" header="0.3" footer="0.3"/>
  <pageSetup scale="5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E4"/>
    </sheetView>
  </sheetViews>
  <sheetFormatPr defaultRowHeight="15" x14ac:dyDescent="0.25"/>
  <cols>
    <col min="1" max="1" width="21.28515625" style="140" customWidth="1"/>
    <col min="2" max="2" width="26.42578125" customWidth="1"/>
    <col min="3" max="5" width="21.28515625" style="140" customWidth="1"/>
  </cols>
  <sheetData>
    <row r="1" spans="1:5" ht="27" thickBot="1" x14ac:dyDescent="0.45">
      <c r="A1" s="153" t="s">
        <v>393</v>
      </c>
      <c r="B1" s="153"/>
      <c r="C1" s="153"/>
      <c r="D1" s="153"/>
      <c r="E1" s="153"/>
    </row>
    <row r="2" spans="1:5" s="108" customFormat="1" ht="45" customHeight="1" thickBot="1" x14ac:dyDescent="0.3">
      <c r="A2" s="115" t="s">
        <v>359</v>
      </c>
      <c r="B2" s="116" t="s">
        <v>348</v>
      </c>
      <c r="C2" s="116" t="s">
        <v>375</v>
      </c>
      <c r="D2" s="113" t="s">
        <v>384</v>
      </c>
      <c r="E2" s="114" t="s">
        <v>385</v>
      </c>
    </row>
    <row r="3" spans="1:5" x14ac:dyDescent="0.25">
      <c r="A3" s="161">
        <v>31</v>
      </c>
      <c r="B3" s="162" t="s">
        <v>112</v>
      </c>
      <c r="C3" s="161" t="s">
        <v>11</v>
      </c>
      <c r="D3" s="163">
        <v>20118.847999999998</v>
      </c>
      <c r="E3" s="164">
        <v>0.8288589090909092</v>
      </c>
    </row>
    <row r="4" spans="1:5" x14ac:dyDescent="0.25">
      <c r="A4" s="161">
        <v>31</v>
      </c>
      <c r="B4" s="162" t="s">
        <v>58</v>
      </c>
      <c r="C4" s="161" t="s">
        <v>0</v>
      </c>
      <c r="D4" s="163">
        <v>19543.791999999998</v>
      </c>
      <c r="E4" s="164">
        <v>0.77654472727272728</v>
      </c>
    </row>
    <row r="5" spans="1:5" x14ac:dyDescent="0.25">
      <c r="A5" s="140">
        <v>213</v>
      </c>
      <c r="B5" t="s">
        <v>85</v>
      </c>
      <c r="C5" s="140" t="s">
        <v>0</v>
      </c>
      <c r="D5" s="151">
        <v>17174.099999999999</v>
      </c>
      <c r="E5" s="106">
        <v>0.56128181818181822</v>
      </c>
    </row>
    <row r="6" spans="1:5" x14ac:dyDescent="0.25">
      <c r="A6" s="140">
        <v>22</v>
      </c>
      <c r="B6" t="s">
        <v>214</v>
      </c>
      <c r="C6" s="140" t="s">
        <v>3</v>
      </c>
      <c r="D6" s="151">
        <v>24878.27</v>
      </c>
      <c r="E6" s="106">
        <v>0.55490437499999989</v>
      </c>
    </row>
    <row r="7" spans="1:5" x14ac:dyDescent="0.25">
      <c r="A7" s="140">
        <v>207</v>
      </c>
      <c r="B7" t="s">
        <v>52</v>
      </c>
      <c r="C7" s="140" t="s">
        <v>0</v>
      </c>
      <c r="D7" s="151">
        <v>16800.150000000001</v>
      </c>
      <c r="E7" s="106">
        <v>0.52737727272727275</v>
      </c>
    </row>
    <row r="8" spans="1:5" x14ac:dyDescent="0.25">
      <c r="A8" s="140">
        <v>20</v>
      </c>
      <c r="B8" t="s">
        <v>341</v>
      </c>
      <c r="C8" s="140" t="s">
        <v>132</v>
      </c>
      <c r="D8" s="151">
        <v>23627.998</v>
      </c>
      <c r="E8" s="106">
        <v>0.47672487500000005</v>
      </c>
    </row>
    <row r="9" spans="1:5" x14ac:dyDescent="0.25">
      <c r="A9" s="140">
        <v>227</v>
      </c>
      <c r="B9" t="s">
        <v>18</v>
      </c>
      <c r="C9" s="140" t="s">
        <v>0</v>
      </c>
      <c r="D9" s="151">
        <v>15865.717999999999</v>
      </c>
      <c r="E9" s="106">
        <v>0.44233800000000001</v>
      </c>
    </row>
    <row r="10" spans="1:5" x14ac:dyDescent="0.25">
      <c r="A10" s="140">
        <v>38</v>
      </c>
      <c r="B10" t="s">
        <v>330</v>
      </c>
      <c r="C10" s="140" t="s">
        <v>132</v>
      </c>
      <c r="D10" s="151">
        <v>23053.3</v>
      </c>
      <c r="E10" s="106">
        <v>0.44089375000000003</v>
      </c>
    </row>
    <row r="11" spans="1:5" x14ac:dyDescent="0.25">
      <c r="A11" s="140">
        <v>211</v>
      </c>
      <c r="B11" t="s">
        <v>121</v>
      </c>
      <c r="C11" s="140" t="s">
        <v>0</v>
      </c>
      <c r="D11" s="151">
        <v>14940.670000000002</v>
      </c>
      <c r="E11" s="106">
        <v>0.35811545454545457</v>
      </c>
    </row>
    <row r="12" spans="1:5" x14ac:dyDescent="0.25">
      <c r="A12" s="140">
        <v>22</v>
      </c>
      <c r="B12" t="s">
        <v>164</v>
      </c>
      <c r="C12" s="140" t="s">
        <v>132</v>
      </c>
      <c r="D12" s="151">
        <v>21516.196</v>
      </c>
      <c r="E12" s="106">
        <v>0.34468725</v>
      </c>
    </row>
    <row r="13" spans="1:5" x14ac:dyDescent="0.25">
      <c r="A13" s="140">
        <v>213</v>
      </c>
      <c r="B13" t="s">
        <v>79</v>
      </c>
      <c r="C13" s="140" t="s">
        <v>0</v>
      </c>
      <c r="D13" s="151">
        <v>14018.685999999998</v>
      </c>
      <c r="E13" s="106">
        <v>0.274426</v>
      </c>
    </row>
    <row r="14" spans="1:5" x14ac:dyDescent="0.25">
      <c r="A14" s="140">
        <v>59</v>
      </c>
      <c r="B14" t="s">
        <v>41</v>
      </c>
      <c r="C14" s="140" t="s">
        <v>11</v>
      </c>
      <c r="D14" s="151">
        <v>13938.4</v>
      </c>
      <c r="E14" s="106">
        <v>0.26719999999999999</v>
      </c>
    </row>
    <row r="15" spans="1:5" x14ac:dyDescent="0.25">
      <c r="A15" s="140">
        <v>49</v>
      </c>
      <c r="B15" t="s">
        <v>118</v>
      </c>
      <c r="C15" s="140" t="s">
        <v>3</v>
      </c>
      <c r="D15" s="151">
        <v>19974.901999999998</v>
      </c>
      <c r="E15" s="106">
        <v>0.24840637499999998</v>
      </c>
    </row>
    <row r="16" spans="1:5" x14ac:dyDescent="0.25">
      <c r="A16" s="140">
        <v>25</v>
      </c>
      <c r="B16" t="s">
        <v>32</v>
      </c>
      <c r="C16" s="140" t="s">
        <v>26</v>
      </c>
      <c r="D16" s="151">
        <v>13130.704000000002</v>
      </c>
      <c r="E16" s="106">
        <v>0.1936458181818182</v>
      </c>
    </row>
    <row r="17" spans="1:5" x14ac:dyDescent="0.25">
      <c r="A17" s="140">
        <v>227</v>
      </c>
      <c r="B17" t="s">
        <v>102</v>
      </c>
      <c r="C17" s="140" t="s">
        <v>3</v>
      </c>
      <c r="D17" s="151">
        <v>19094.900000000001</v>
      </c>
      <c r="E17" s="106">
        <v>0.19334375000000001</v>
      </c>
    </row>
    <row r="18" spans="1:5" x14ac:dyDescent="0.25">
      <c r="A18" s="140">
        <v>58</v>
      </c>
      <c r="B18" t="s">
        <v>227</v>
      </c>
      <c r="C18" s="140" t="s">
        <v>132</v>
      </c>
      <c r="D18" s="151">
        <v>18440.585999999999</v>
      </c>
      <c r="E18" s="106">
        <v>0.15254912500000001</v>
      </c>
    </row>
    <row r="19" spans="1:5" x14ac:dyDescent="0.25">
      <c r="A19" s="140">
        <v>211</v>
      </c>
      <c r="B19" t="s">
        <v>189</v>
      </c>
      <c r="C19" s="140" t="s">
        <v>132</v>
      </c>
      <c r="D19" s="151">
        <v>18437.18</v>
      </c>
      <c r="E19" s="106">
        <v>0.15231125000000004</v>
      </c>
    </row>
    <row r="20" spans="1:5" x14ac:dyDescent="0.25">
      <c r="A20" s="140">
        <v>49</v>
      </c>
      <c r="B20" t="s">
        <v>147</v>
      </c>
      <c r="C20" s="140" t="s">
        <v>3</v>
      </c>
      <c r="D20" s="151">
        <v>18306.71</v>
      </c>
      <c r="E20" s="106">
        <v>0.144069375</v>
      </c>
    </row>
    <row r="21" spans="1:5" x14ac:dyDescent="0.25">
      <c r="A21" s="140">
        <v>40</v>
      </c>
      <c r="B21" t="s">
        <v>319</v>
      </c>
      <c r="C21" s="140" t="s">
        <v>132</v>
      </c>
      <c r="D21" s="151">
        <v>18177.98</v>
      </c>
      <c r="E21" s="106">
        <v>0.13613625000000001</v>
      </c>
    </row>
    <row r="22" spans="1:5" x14ac:dyDescent="0.25">
      <c r="A22" s="140">
        <v>59</v>
      </c>
      <c r="B22" t="s">
        <v>24</v>
      </c>
      <c r="C22" s="140" t="s">
        <v>3</v>
      </c>
      <c r="D22" s="151">
        <v>18176.7</v>
      </c>
      <c r="E22" s="106">
        <v>0.13599375</v>
      </c>
    </row>
    <row r="23" spans="1:5" x14ac:dyDescent="0.25">
      <c r="A23" s="140">
        <v>50</v>
      </c>
      <c r="B23" t="s">
        <v>197</v>
      </c>
      <c r="C23" s="140" t="s">
        <v>132</v>
      </c>
      <c r="D23" s="151">
        <v>18028.5</v>
      </c>
      <c r="E23" s="106">
        <v>0.12665625000000003</v>
      </c>
    </row>
    <row r="24" spans="1:5" x14ac:dyDescent="0.25">
      <c r="A24" s="140">
        <v>50</v>
      </c>
      <c r="B24" t="s">
        <v>326</v>
      </c>
      <c r="C24" s="140" t="s">
        <v>132</v>
      </c>
      <c r="D24" s="151">
        <v>17860.3</v>
      </c>
      <c r="E24" s="106">
        <v>0.11634375</v>
      </c>
    </row>
    <row r="25" spans="1:5" x14ac:dyDescent="0.25">
      <c r="A25" s="140">
        <v>211</v>
      </c>
      <c r="B25" t="s">
        <v>125</v>
      </c>
      <c r="C25" s="140" t="s">
        <v>0</v>
      </c>
      <c r="D25" s="151">
        <v>12257.486000000001</v>
      </c>
      <c r="E25" s="106">
        <v>0.11429872727272732</v>
      </c>
    </row>
    <row r="26" spans="1:5" x14ac:dyDescent="0.25">
      <c r="A26" s="140">
        <v>205</v>
      </c>
      <c r="B26" t="s">
        <v>267</v>
      </c>
      <c r="C26" s="140" t="s">
        <v>132</v>
      </c>
      <c r="D26" s="151">
        <v>17510.3</v>
      </c>
      <c r="E26" s="106">
        <v>9.4268749999999998E-2</v>
      </c>
    </row>
    <row r="27" spans="1:5" x14ac:dyDescent="0.25">
      <c r="A27" s="140">
        <v>36</v>
      </c>
      <c r="B27" t="s">
        <v>211</v>
      </c>
      <c r="C27" s="140" t="s">
        <v>132</v>
      </c>
      <c r="D27" s="151">
        <v>17378.598000000002</v>
      </c>
      <c r="E27" s="106">
        <v>8.609987500000002E-2</v>
      </c>
    </row>
    <row r="28" spans="1:5" x14ac:dyDescent="0.25">
      <c r="A28" s="140">
        <v>32</v>
      </c>
      <c r="B28" t="s">
        <v>229</v>
      </c>
      <c r="C28" s="140" t="s">
        <v>132</v>
      </c>
      <c r="D28" s="151">
        <v>17248.811999999998</v>
      </c>
      <c r="E28" s="106">
        <v>7.8013249999999992E-2</v>
      </c>
    </row>
    <row r="29" spans="1:5" x14ac:dyDescent="0.25">
      <c r="A29" s="140">
        <v>25</v>
      </c>
      <c r="B29" t="s">
        <v>115</v>
      </c>
      <c r="C29" s="140" t="s">
        <v>26</v>
      </c>
      <c r="D29" s="151">
        <v>11782.273999999999</v>
      </c>
      <c r="E29" s="106">
        <v>7.0970363636363623E-2</v>
      </c>
    </row>
    <row r="30" spans="1:5" x14ac:dyDescent="0.25">
      <c r="A30" s="140">
        <v>227</v>
      </c>
      <c r="B30" t="s">
        <v>98</v>
      </c>
      <c r="C30" s="140" t="s">
        <v>3</v>
      </c>
      <c r="D30" s="151">
        <v>16958.116000000002</v>
      </c>
      <c r="E30" s="106">
        <v>6.0032249999999995E-2</v>
      </c>
    </row>
    <row r="31" spans="1:5" x14ac:dyDescent="0.25">
      <c r="A31" s="140">
        <v>62</v>
      </c>
      <c r="B31" t="s">
        <v>171</v>
      </c>
      <c r="C31" s="140" t="s">
        <v>3</v>
      </c>
      <c r="D31" s="151">
        <v>15103.289999999999</v>
      </c>
      <c r="E31" s="106">
        <v>4.0223806818181829E-2</v>
      </c>
    </row>
    <row r="32" spans="1:5" x14ac:dyDescent="0.25">
      <c r="A32" s="140">
        <v>46</v>
      </c>
      <c r="B32" t="s">
        <v>327</v>
      </c>
      <c r="C32" s="140" t="s">
        <v>3</v>
      </c>
      <c r="D32" s="151">
        <v>16567.3</v>
      </c>
      <c r="E32" s="106">
        <v>3.528125E-2</v>
      </c>
    </row>
    <row r="33" spans="1:5" x14ac:dyDescent="0.25">
      <c r="A33" s="140">
        <v>230</v>
      </c>
      <c r="B33" t="s">
        <v>1</v>
      </c>
      <c r="C33" s="140" t="s">
        <v>0</v>
      </c>
      <c r="D33" s="151">
        <v>11197.954000000002</v>
      </c>
      <c r="E33" s="106">
        <v>1.8104909090909099E-2</v>
      </c>
    </row>
    <row r="34" spans="1:5" x14ac:dyDescent="0.25">
      <c r="A34" s="140">
        <v>211</v>
      </c>
      <c r="B34" t="s">
        <v>324</v>
      </c>
      <c r="C34" s="140" t="s">
        <v>132</v>
      </c>
      <c r="D34" s="151">
        <v>16137.8</v>
      </c>
      <c r="E34" s="106">
        <v>8.5249999999999996E-3</v>
      </c>
    </row>
    <row r="35" spans="1:5" x14ac:dyDescent="0.25">
      <c r="A35" s="140">
        <v>205</v>
      </c>
      <c r="B35" t="s">
        <v>106</v>
      </c>
      <c r="C35" s="140" t="s">
        <v>11</v>
      </c>
      <c r="D35" s="151">
        <v>11075.72</v>
      </c>
      <c r="E35" s="106">
        <v>6.8109090909090949E-3</v>
      </c>
    </row>
    <row r="36" spans="1:5" x14ac:dyDescent="0.25">
      <c r="A36" s="140">
        <v>230</v>
      </c>
      <c r="B36" t="s">
        <v>195</v>
      </c>
      <c r="C36" s="140" t="s">
        <v>3</v>
      </c>
      <c r="D36" s="151">
        <v>15992.439999999999</v>
      </c>
      <c r="E36" s="106">
        <v>-3.2249999999999223E-4</v>
      </c>
    </row>
    <row r="37" spans="1:5" x14ac:dyDescent="0.25">
      <c r="A37" s="140">
        <v>40</v>
      </c>
      <c r="B37" t="s">
        <v>337</v>
      </c>
      <c r="C37" s="140" t="s">
        <v>132</v>
      </c>
      <c r="D37" s="151">
        <v>15897.960000000001</v>
      </c>
      <c r="E37" s="106">
        <v>-6.3525000000000083E-3</v>
      </c>
    </row>
    <row r="38" spans="1:5" x14ac:dyDescent="0.25">
      <c r="A38" s="140">
        <v>16</v>
      </c>
      <c r="B38" t="s">
        <v>309</v>
      </c>
      <c r="C38" s="140" t="s">
        <v>132</v>
      </c>
      <c r="D38" s="151">
        <v>15862.422</v>
      </c>
      <c r="E38" s="106">
        <v>-8.4986249999999958E-3</v>
      </c>
    </row>
    <row r="39" spans="1:5" x14ac:dyDescent="0.25">
      <c r="A39" s="140">
        <v>207</v>
      </c>
      <c r="B39" t="s">
        <v>200</v>
      </c>
      <c r="C39" s="140" t="s">
        <v>132</v>
      </c>
      <c r="D39" s="151">
        <v>15808.079999999998</v>
      </c>
      <c r="E39" s="106">
        <v>-1.2007499999999985E-2</v>
      </c>
    </row>
    <row r="40" spans="1:5" x14ac:dyDescent="0.25">
      <c r="A40" s="140">
        <v>38</v>
      </c>
      <c r="B40" t="s">
        <v>154</v>
      </c>
      <c r="C40" s="140" t="s">
        <v>3</v>
      </c>
      <c r="D40" s="151">
        <v>14112.116</v>
      </c>
      <c r="E40" s="106">
        <v>-2.1779227272727276E-2</v>
      </c>
    </row>
    <row r="41" spans="1:5" x14ac:dyDescent="0.25">
      <c r="A41" s="140">
        <v>50</v>
      </c>
      <c r="B41" t="s">
        <v>242</v>
      </c>
      <c r="C41" s="140" t="s">
        <v>3</v>
      </c>
      <c r="D41" s="151">
        <v>15587.3</v>
      </c>
      <c r="E41" s="106">
        <v>-2.5843749999999999E-2</v>
      </c>
    </row>
    <row r="42" spans="1:5" x14ac:dyDescent="0.25">
      <c r="A42" s="140">
        <v>213</v>
      </c>
      <c r="B42" t="s">
        <v>73</v>
      </c>
      <c r="C42" s="140" t="s">
        <v>11</v>
      </c>
      <c r="D42" s="151">
        <v>10653.513999999999</v>
      </c>
      <c r="E42" s="106">
        <v>-3.1607818181818188E-2</v>
      </c>
    </row>
    <row r="43" spans="1:5" x14ac:dyDescent="0.25">
      <c r="A43" s="140">
        <v>15</v>
      </c>
      <c r="B43" t="s">
        <v>255</v>
      </c>
      <c r="C43" s="140" t="s">
        <v>3</v>
      </c>
      <c r="D43" s="151">
        <v>15208.939999999999</v>
      </c>
      <c r="E43" s="106">
        <v>-4.9428750000000007E-2</v>
      </c>
    </row>
    <row r="44" spans="1:5" x14ac:dyDescent="0.25">
      <c r="A44" s="140">
        <v>15</v>
      </c>
      <c r="B44" t="s">
        <v>145</v>
      </c>
      <c r="C44" s="140" t="s">
        <v>3</v>
      </c>
      <c r="D44" s="151">
        <v>15200.1</v>
      </c>
      <c r="E44" s="106">
        <v>-4.9981249999999998E-2</v>
      </c>
    </row>
    <row r="45" spans="1:5" x14ac:dyDescent="0.25">
      <c r="A45" s="140">
        <v>32</v>
      </c>
      <c r="B45" t="s">
        <v>247</v>
      </c>
      <c r="C45" s="140" t="s">
        <v>132</v>
      </c>
      <c r="D45" s="151">
        <v>14791.908000000001</v>
      </c>
      <c r="E45" s="106">
        <v>-7.5668249999999979E-2</v>
      </c>
    </row>
    <row r="46" spans="1:5" x14ac:dyDescent="0.25">
      <c r="A46" s="140">
        <v>233</v>
      </c>
      <c r="B46" t="s">
        <v>233</v>
      </c>
      <c r="C46" s="140" t="s">
        <v>132</v>
      </c>
      <c r="D46" s="151">
        <v>14739.534</v>
      </c>
      <c r="E46" s="106">
        <v>-7.8891625000000021E-2</v>
      </c>
    </row>
    <row r="47" spans="1:5" x14ac:dyDescent="0.25">
      <c r="A47" s="140">
        <v>36</v>
      </c>
      <c r="B47" t="s">
        <v>129</v>
      </c>
      <c r="C47" s="140" t="s">
        <v>3</v>
      </c>
      <c r="D47" s="151">
        <v>13267.202000000001</v>
      </c>
      <c r="E47" s="106">
        <v>-8.5288511363636355E-2</v>
      </c>
    </row>
    <row r="48" spans="1:5" x14ac:dyDescent="0.25">
      <c r="A48" s="140">
        <v>62</v>
      </c>
      <c r="B48" t="s">
        <v>219</v>
      </c>
      <c r="C48" s="140" t="s">
        <v>132</v>
      </c>
      <c r="D48" s="151">
        <v>14496.710000000001</v>
      </c>
      <c r="E48" s="106">
        <v>-9.3955625000000015E-2</v>
      </c>
    </row>
    <row r="49" spans="1:5" x14ac:dyDescent="0.25">
      <c r="A49" s="140">
        <v>207</v>
      </c>
      <c r="B49" t="s">
        <v>108</v>
      </c>
      <c r="C49" s="140" t="s">
        <v>0</v>
      </c>
      <c r="D49" s="151">
        <v>9888.5040000000008</v>
      </c>
      <c r="E49" s="106">
        <v>-0.10102690909090908</v>
      </c>
    </row>
    <row r="50" spans="1:5" x14ac:dyDescent="0.25">
      <c r="A50" s="140">
        <v>15</v>
      </c>
      <c r="B50" t="s">
        <v>222</v>
      </c>
      <c r="C50" s="140" t="s">
        <v>3</v>
      </c>
      <c r="D50" s="151">
        <v>14364.691999999999</v>
      </c>
      <c r="E50" s="106">
        <v>-0.10218175</v>
      </c>
    </row>
    <row r="51" spans="1:5" x14ac:dyDescent="0.25">
      <c r="A51" s="140">
        <v>32</v>
      </c>
      <c r="B51" t="s">
        <v>310</v>
      </c>
      <c r="C51" s="140" t="s">
        <v>132</v>
      </c>
      <c r="D51" s="151">
        <v>14270.720000000001</v>
      </c>
      <c r="E51" s="106">
        <v>-0.10808</v>
      </c>
    </row>
    <row r="52" spans="1:5" x14ac:dyDescent="0.25">
      <c r="A52" s="140">
        <v>25</v>
      </c>
      <c r="B52" t="s">
        <v>335</v>
      </c>
      <c r="C52" s="140" t="s">
        <v>3</v>
      </c>
      <c r="D52" s="151">
        <v>14212.3</v>
      </c>
      <c r="E52" s="106">
        <v>-0.11169375000000001</v>
      </c>
    </row>
    <row r="53" spans="1:5" x14ac:dyDescent="0.25">
      <c r="A53" s="140">
        <v>242</v>
      </c>
      <c r="B53" t="s">
        <v>215</v>
      </c>
      <c r="C53" s="140" t="s">
        <v>3</v>
      </c>
      <c r="D53" s="151">
        <v>14047.779999999999</v>
      </c>
      <c r="E53" s="106">
        <v>-0.12192624999999999</v>
      </c>
    </row>
    <row r="54" spans="1:5" x14ac:dyDescent="0.25">
      <c r="A54" s="140">
        <v>15</v>
      </c>
      <c r="B54" t="s">
        <v>192</v>
      </c>
      <c r="C54" s="140" t="s">
        <v>132</v>
      </c>
      <c r="D54" s="151">
        <v>14024.39</v>
      </c>
      <c r="E54" s="106">
        <v>-0.12350062499999999</v>
      </c>
    </row>
    <row r="55" spans="1:5" x14ac:dyDescent="0.25">
      <c r="A55" s="140">
        <v>207</v>
      </c>
      <c r="B55" t="s">
        <v>198</v>
      </c>
      <c r="C55" s="140" t="s">
        <v>132</v>
      </c>
      <c r="D55" s="151">
        <v>14019.1</v>
      </c>
      <c r="E55" s="106">
        <v>-0.12384374999999999</v>
      </c>
    </row>
    <row r="56" spans="1:5" x14ac:dyDescent="0.25">
      <c r="A56" s="140">
        <v>40</v>
      </c>
      <c r="B56" t="s">
        <v>173</v>
      </c>
      <c r="C56" s="140" t="s">
        <v>3</v>
      </c>
      <c r="D56" s="151">
        <v>13882.579999999998</v>
      </c>
      <c r="E56" s="106">
        <v>-0.13231374999999995</v>
      </c>
    </row>
    <row r="57" spans="1:5" x14ac:dyDescent="0.25">
      <c r="A57" s="140">
        <v>230</v>
      </c>
      <c r="B57" t="s">
        <v>152</v>
      </c>
      <c r="C57" s="140" t="s">
        <v>3</v>
      </c>
      <c r="D57" s="151">
        <v>13815.002000000002</v>
      </c>
      <c r="E57" s="106">
        <v>-0.13673737499999999</v>
      </c>
    </row>
    <row r="58" spans="1:5" x14ac:dyDescent="0.25">
      <c r="A58" s="140">
        <v>38</v>
      </c>
      <c r="B58" t="s">
        <v>130</v>
      </c>
      <c r="C58" s="140" t="s">
        <v>11</v>
      </c>
      <c r="D58" s="151">
        <v>9495.8619999999992</v>
      </c>
      <c r="E58" s="106">
        <v>-0.13686709090909091</v>
      </c>
    </row>
    <row r="59" spans="1:5" x14ac:dyDescent="0.25">
      <c r="A59" s="140">
        <v>36</v>
      </c>
      <c r="B59" t="s">
        <v>54</v>
      </c>
      <c r="C59" s="140" t="s">
        <v>0</v>
      </c>
      <c r="D59" s="151">
        <v>9465.0079999999998</v>
      </c>
      <c r="E59" s="106">
        <v>-0.13952654545454546</v>
      </c>
    </row>
    <row r="60" spans="1:5" x14ac:dyDescent="0.25">
      <c r="A60" s="140">
        <v>62</v>
      </c>
      <c r="B60" t="s">
        <v>69</v>
      </c>
      <c r="C60" s="140" t="s">
        <v>11</v>
      </c>
      <c r="D60" s="151">
        <v>9459.7999999999993</v>
      </c>
      <c r="E60" s="106">
        <v>-0.13989090909090912</v>
      </c>
    </row>
    <row r="61" spans="1:5" x14ac:dyDescent="0.25">
      <c r="A61" s="140">
        <v>213</v>
      </c>
      <c r="B61" t="s">
        <v>261</v>
      </c>
      <c r="C61" s="140" t="s">
        <v>132</v>
      </c>
      <c r="D61" s="151">
        <v>13589.99</v>
      </c>
      <c r="E61" s="106">
        <v>-0.15058812499999999</v>
      </c>
    </row>
    <row r="62" spans="1:5" x14ac:dyDescent="0.25">
      <c r="A62" s="140">
        <v>25</v>
      </c>
      <c r="B62" t="s">
        <v>343</v>
      </c>
      <c r="C62" s="140" t="s">
        <v>3</v>
      </c>
      <c r="D62" s="151">
        <v>13467.416000000001</v>
      </c>
      <c r="E62" s="106">
        <v>-0.15827399999999997</v>
      </c>
    </row>
    <row r="63" spans="1:5" x14ac:dyDescent="0.25">
      <c r="A63" s="140">
        <v>20</v>
      </c>
      <c r="B63" t="s">
        <v>265</v>
      </c>
      <c r="C63" s="140" t="s">
        <v>3</v>
      </c>
      <c r="D63" s="151">
        <v>13429.179999999998</v>
      </c>
      <c r="E63" s="106">
        <v>-0.16062625</v>
      </c>
    </row>
    <row r="64" spans="1:5" x14ac:dyDescent="0.25">
      <c r="A64" s="140">
        <v>16</v>
      </c>
      <c r="B64" t="s">
        <v>126</v>
      </c>
      <c r="C64" s="140" t="s">
        <v>11</v>
      </c>
      <c r="D64" s="151">
        <v>9172.3179999999993</v>
      </c>
      <c r="E64" s="106">
        <v>-0.16611654545454546</v>
      </c>
    </row>
    <row r="65" spans="1:5" x14ac:dyDescent="0.25">
      <c r="A65" s="140">
        <v>62</v>
      </c>
      <c r="B65" t="s">
        <v>153</v>
      </c>
      <c r="C65" s="140" t="s">
        <v>132</v>
      </c>
      <c r="D65" s="151">
        <v>11940.25</v>
      </c>
      <c r="E65" s="106">
        <v>-0.18132017045454546</v>
      </c>
    </row>
    <row r="66" spans="1:5" x14ac:dyDescent="0.25">
      <c r="A66" s="140">
        <v>205</v>
      </c>
      <c r="B66" t="s">
        <v>272</v>
      </c>
      <c r="C66" s="140" t="s">
        <v>132</v>
      </c>
      <c r="D66" s="151">
        <v>12927.8</v>
      </c>
      <c r="E66" s="106">
        <v>-0.19186249999999999</v>
      </c>
    </row>
    <row r="67" spans="1:5" x14ac:dyDescent="0.25">
      <c r="A67" s="140">
        <v>20</v>
      </c>
      <c r="B67" t="s">
        <v>329</v>
      </c>
      <c r="C67" s="140" t="s">
        <v>132</v>
      </c>
      <c r="D67" s="151">
        <v>12868.41</v>
      </c>
      <c r="E67" s="106">
        <v>-0.19564937500000004</v>
      </c>
    </row>
    <row r="68" spans="1:5" x14ac:dyDescent="0.25">
      <c r="A68" s="140">
        <v>16</v>
      </c>
      <c r="B68" t="s">
        <v>234</v>
      </c>
      <c r="C68" s="140" t="s">
        <v>3</v>
      </c>
      <c r="D68" s="151">
        <v>12794.929999999998</v>
      </c>
      <c r="E68" s="106">
        <v>-0.20034187499999997</v>
      </c>
    </row>
    <row r="69" spans="1:5" x14ac:dyDescent="0.25">
      <c r="A69" s="140">
        <v>227</v>
      </c>
      <c r="B69" t="s">
        <v>123</v>
      </c>
      <c r="C69" s="140" t="s">
        <v>3</v>
      </c>
      <c r="D69" s="151">
        <v>12392.2</v>
      </c>
      <c r="E69" s="106">
        <v>-0.22562500000000002</v>
      </c>
    </row>
    <row r="70" spans="1:5" x14ac:dyDescent="0.25">
      <c r="A70" s="140">
        <v>36</v>
      </c>
      <c r="B70" t="s">
        <v>188</v>
      </c>
      <c r="C70" s="140" t="s">
        <v>3</v>
      </c>
      <c r="D70" s="151">
        <v>12319.2</v>
      </c>
      <c r="E70" s="106">
        <v>-0.23016249999999999</v>
      </c>
    </row>
    <row r="71" spans="1:5" x14ac:dyDescent="0.25">
      <c r="A71" s="140">
        <v>38</v>
      </c>
      <c r="B71" t="s">
        <v>194</v>
      </c>
      <c r="C71" s="140" t="s">
        <v>3</v>
      </c>
      <c r="D71" s="151">
        <v>12193.99</v>
      </c>
      <c r="E71" s="106">
        <v>-0.23793812499999997</v>
      </c>
    </row>
    <row r="72" spans="1:5" x14ac:dyDescent="0.25">
      <c r="A72" s="140">
        <v>46</v>
      </c>
      <c r="B72" t="s">
        <v>7</v>
      </c>
      <c r="C72" s="140" t="s">
        <v>3</v>
      </c>
      <c r="D72" s="151">
        <v>11967.397999999999</v>
      </c>
      <c r="E72" s="106">
        <v>-0.25206262500000004</v>
      </c>
    </row>
    <row r="73" spans="1:5" x14ac:dyDescent="0.25">
      <c r="A73" s="140">
        <v>233</v>
      </c>
      <c r="B73" t="s">
        <v>29</v>
      </c>
      <c r="C73" s="140" t="s">
        <v>0</v>
      </c>
      <c r="D73" s="151">
        <v>8056.6739999999991</v>
      </c>
      <c r="E73" s="106">
        <v>-0.2677569090909091</v>
      </c>
    </row>
    <row r="74" spans="1:5" x14ac:dyDescent="0.25">
      <c r="A74" s="140">
        <v>205</v>
      </c>
      <c r="B74" t="s">
        <v>22</v>
      </c>
      <c r="C74" s="140" t="s">
        <v>3</v>
      </c>
      <c r="D74" s="151">
        <v>11504.189999999999</v>
      </c>
      <c r="E74" s="106">
        <v>-0.28088812499999999</v>
      </c>
    </row>
    <row r="75" spans="1:5" x14ac:dyDescent="0.25">
      <c r="A75" s="140">
        <v>32</v>
      </c>
      <c r="B75" t="s">
        <v>113</v>
      </c>
      <c r="C75" s="140" t="s">
        <v>26</v>
      </c>
      <c r="D75" s="151">
        <v>7861.81</v>
      </c>
      <c r="E75" s="106">
        <v>-0.28512636363636362</v>
      </c>
    </row>
    <row r="76" spans="1:5" x14ac:dyDescent="0.25">
      <c r="A76" s="140">
        <v>233</v>
      </c>
      <c r="B76" t="s">
        <v>81</v>
      </c>
      <c r="C76" s="140" t="s">
        <v>11</v>
      </c>
      <c r="D76" s="151">
        <v>7161.3160000000007</v>
      </c>
      <c r="E76" s="106">
        <v>-0.34908036363636363</v>
      </c>
    </row>
    <row r="77" spans="1:5" x14ac:dyDescent="0.25">
      <c r="A77" s="140">
        <v>230</v>
      </c>
      <c r="B77" t="s">
        <v>179</v>
      </c>
      <c r="C77" s="140" t="s">
        <v>3</v>
      </c>
      <c r="D77" s="151">
        <v>10311.642</v>
      </c>
      <c r="E77" s="106">
        <v>-0.35555987499999997</v>
      </c>
    </row>
    <row r="78" spans="1:5" x14ac:dyDescent="0.25">
      <c r="A78" s="140">
        <v>233</v>
      </c>
      <c r="B78" t="s">
        <v>159</v>
      </c>
      <c r="C78" s="140" t="s">
        <v>3</v>
      </c>
      <c r="D78" s="151">
        <v>9123.5580000000009</v>
      </c>
      <c r="E78" s="106">
        <v>-0.42969012500000003</v>
      </c>
    </row>
    <row r="79" spans="1:5" x14ac:dyDescent="0.25">
      <c r="A79" s="140">
        <v>31</v>
      </c>
      <c r="B79" t="s">
        <v>259</v>
      </c>
      <c r="C79" s="140" t="s">
        <v>132</v>
      </c>
      <c r="D79" s="151">
        <v>8374.14</v>
      </c>
      <c r="E79" s="106">
        <v>-0.47662874999999999</v>
      </c>
    </row>
    <row r="80" spans="1:5" x14ac:dyDescent="0.25">
      <c r="B80" s="117"/>
    </row>
  </sheetData>
  <mergeCells count="1">
    <mergeCell ref="A1:E1"/>
  </mergeCells>
  <pageMargins left="0.7" right="0.7" top="0.75" bottom="0.75" header="0.3" footer="0.3"/>
  <pageSetup scale="57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workbookViewId="0">
      <selection sqref="A1:E3"/>
    </sheetView>
  </sheetViews>
  <sheetFormatPr defaultRowHeight="15" x14ac:dyDescent="0.25"/>
  <cols>
    <col min="1" max="1" width="23.7109375" style="140" customWidth="1"/>
    <col min="2" max="2" width="23.7109375" customWidth="1"/>
    <col min="3" max="5" width="23.7109375" style="140" customWidth="1"/>
  </cols>
  <sheetData>
    <row r="1" spans="1:5" ht="27" thickBot="1" x14ac:dyDescent="0.45">
      <c r="A1" s="153" t="s">
        <v>394</v>
      </c>
      <c r="B1" s="153"/>
      <c r="C1" s="153"/>
      <c r="D1" s="153"/>
      <c r="E1" s="153"/>
    </row>
    <row r="2" spans="1:5" s="108" customFormat="1" ht="50.25" customHeight="1" thickBot="1" x14ac:dyDescent="0.3">
      <c r="A2" s="115" t="s">
        <v>359</v>
      </c>
      <c r="B2" s="116" t="s">
        <v>348</v>
      </c>
      <c r="C2" s="116" t="s">
        <v>375</v>
      </c>
      <c r="D2" s="113" t="s">
        <v>384</v>
      </c>
      <c r="E2" s="114" t="s">
        <v>385</v>
      </c>
    </row>
    <row r="3" spans="1:5" x14ac:dyDescent="0.25">
      <c r="A3" s="161">
        <v>202</v>
      </c>
      <c r="B3" s="162" t="s">
        <v>191</v>
      </c>
      <c r="C3" s="161" t="s">
        <v>132</v>
      </c>
      <c r="D3" s="163">
        <v>21446.222000000002</v>
      </c>
      <c r="E3" s="164">
        <v>0.34056387499999996</v>
      </c>
    </row>
    <row r="4" spans="1:5" x14ac:dyDescent="0.25">
      <c r="A4" s="140">
        <v>239</v>
      </c>
      <c r="B4" t="s">
        <v>61</v>
      </c>
      <c r="C4" s="140" t="s">
        <v>0</v>
      </c>
      <c r="D4" s="151">
        <v>14551.9</v>
      </c>
      <c r="E4" s="106">
        <v>0.32286363636363635</v>
      </c>
    </row>
    <row r="5" spans="1:5" x14ac:dyDescent="0.25">
      <c r="A5" s="140">
        <v>202</v>
      </c>
      <c r="B5" t="s">
        <v>181</v>
      </c>
      <c r="C5" s="140" t="s">
        <v>132</v>
      </c>
      <c r="D5" s="151">
        <v>21085.268</v>
      </c>
      <c r="E5" s="106">
        <v>0.31782925000000001</v>
      </c>
    </row>
    <row r="6" spans="1:5" x14ac:dyDescent="0.25">
      <c r="A6" s="140">
        <v>225</v>
      </c>
      <c r="B6" t="s">
        <v>143</v>
      </c>
      <c r="C6" s="140" t="s">
        <v>0</v>
      </c>
      <c r="D6" s="151">
        <v>14452.3</v>
      </c>
      <c r="E6" s="106">
        <v>0.31384545454545459</v>
      </c>
    </row>
    <row r="7" spans="1:5" x14ac:dyDescent="0.25">
      <c r="A7" s="140">
        <v>52</v>
      </c>
      <c r="B7" t="s">
        <v>175</v>
      </c>
      <c r="C7" s="140" t="s">
        <v>132</v>
      </c>
      <c r="D7" s="151">
        <v>20837.798000000003</v>
      </c>
      <c r="E7" s="106">
        <v>0.30238737500000001</v>
      </c>
    </row>
    <row r="8" spans="1:5" x14ac:dyDescent="0.25">
      <c r="A8" s="140">
        <v>221</v>
      </c>
      <c r="B8" t="s">
        <v>128</v>
      </c>
      <c r="C8" s="140" t="s">
        <v>3</v>
      </c>
      <c r="D8" s="151">
        <v>13736.75</v>
      </c>
      <c r="E8" s="106">
        <v>0.1758318181818182</v>
      </c>
    </row>
    <row r="9" spans="1:5" x14ac:dyDescent="0.25">
      <c r="A9" s="140">
        <v>201</v>
      </c>
      <c r="B9" t="s">
        <v>37</v>
      </c>
      <c r="C9" s="140" t="s">
        <v>0</v>
      </c>
      <c r="D9" s="151">
        <v>12635.458000000001</v>
      </c>
      <c r="E9" s="106">
        <v>0.14867800000000003</v>
      </c>
    </row>
    <row r="10" spans="1:5" x14ac:dyDescent="0.25">
      <c r="A10" s="140">
        <v>239</v>
      </c>
      <c r="B10" t="s">
        <v>88</v>
      </c>
      <c r="C10" s="140" t="s">
        <v>3</v>
      </c>
      <c r="D10" s="151">
        <v>17867.3</v>
      </c>
      <c r="E10" s="106">
        <v>0.11676875</v>
      </c>
    </row>
    <row r="11" spans="1:5" x14ac:dyDescent="0.25">
      <c r="A11" s="140">
        <v>64</v>
      </c>
      <c r="B11" t="s">
        <v>193</v>
      </c>
      <c r="C11" s="140" t="s">
        <v>3</v>
      </c>
      <c r="D11" s="151">
        <v>17841.944</v>
      </c>
      <c r="E11" s="106">
        <v>0.11509650000000002</v>
      </c>
    </row>
    <row r="12" spans="1:5" x14ac:dyDescent="0.25">
      <c r="A12" s="140">
        <v>235</v>
      </c>
      <c r="B12" t="s">
        <v>56</v>
      </c>
      <c r="C12" s="140" t="s">
        <v>11</v>
      </c>
      <c r="D12" s="151">
        <v>12069.598</v>
      </c>
      <c r="E12" s="106">
        <v>9.7127090909090913E-2</v>
      </c>
    </row>
    <row r="13" spans="1:5" x14ac:dyDescent="0.25">
      <c r="A13" s="140">
        <v>53</v>
      </c>
      <c r="B13" t="s">
        <v>244</v>
      </c>
      <c r="C13" s="140" t="s">
        <v>132</v>
      </c>
      <c r="D13" s="151">
        <v>16990.371999999999</v>
      </c>
      <c r="E13" s="106">
        <v>6.1923250000000006E-2</v>
      </c>
    </row>
    <row r="14" spans="1:5" x14ac:dyDescent="0.25">
      <c r="A14" s="140">
        <v>44</v>
      </c>
      <c r="B14" t="s">
        <v>50</v>
      </c>
      <c r="C14" s="140" t="s">
        <v>11</v>
      </c>
      <c r="D14" s="151">
        <v>11678.3</v>
      </c>
      <c r="E14" s="106">
        <v>6.1590909090909099E-2</v>
      </c>
    </row>
    <row r="15" spans="1:5" x14ac:dyDescent="0.25">
      <c r="A15" s="140">
        <v>51</v>
      </c>
      <c r="B15" t="s">
        <v>201</v>
      </c>
      <c r="C15" s="140" t="s">
        <v>132</v>
      </c>
      <c r="D15" s="151">
        <v>16745.86</v>
      </c>
      <c r="E15" s="106">
        <v>4.6466250000000014E-2</v>
      </c>
    </row>
    <row r="16" spans="1:5" x14ac:dyDescent="0.25">
      <c r="A16" s="140">
        <v>212</v>
      </c>
      <c r="B16" t="s">
        <v>186</v>
      </c>
      <c r="C16" s="140" t="s">
        <v>132</v>
      </c>
      <c r="D16" s="151">
        <v>16578.493999999999</v>
      </c>
      <c r="E16" s="106">
        <v>3.6068375000000007E-2</v>
      </c>
    </row>
    <row r="17" spans="1:5" x14ac:dyDescent="0.25">
      <c r="A17" s="140">
        <v>212</v>
      </c>
      <c r="B17" t="s">
        <v>334</v>
      </c>
      <c r="C17" s="140" t="s">
        <v>132</v>
      </c>
      <c r="D17" s="151">
        <v>16339.251999999999</v>
      </c>
      <c r="E17" s="106">
        <v>2.1165749999999973E-2</v>
      </c>
    </row>
    <row r="18" spans="1:5" x14ac:dyDescent="0.25">
      <c r="A18" s="140">
        <v>232</v>
      </c>
      <c r="B18" t="s">
        <v>162</v>
      </c>
      <c r="C18" s="140" t="s">
        <v>3</v>
      </c>
      <c r="D18" s="151">
        <v>11773</v>
      </c>
      <c r="E18" s="106">
        <v>1.7527272727272725E-2</v>
      </c>
    </row>
    <row r="19" spans="1:5" x14ac:dyDescent="0.25">
      <c r="A19" s="140">
        <v>65</v>
      </c>
      <c r="B19" t="s">
        <v>163</v>
      </c>
      <c r="C19" s="140" t="s">
        <v>3</v>
      </c>
      <c r="D19" s="151">
        <v>16203.15</v>
      </c>
      <c r="E19" s="106">
        <v>1.26E-2</v>
      </c>
    </row>
    <row r="20" spans="1:5" x14ac:dyDescent="0.25">
      <c r="A20" s="140">
        <v>204</v>
      </c>
      <c r="B20" t="s">
        <v>213</v>
      </c>
      <c r="C20" s="140" t="s">
        <v>0</v>
      </c>
      <c r="D20" s="151">
        <v>10901.1</v>
      </c>
      <c r="E20" s="106">
        <v>-8.8818181818181852E-3</v>
      </c>
    </row>
    <row r="21" spans="1:5" x14ac:dyDescent="0.25">
      <c r="A21" s="140">
        <v>215</v>
      </c>
      <c r="B21" t="s">
        <v>96</v>
      </c>
      <c r="C21" s="140" t="s">
        <v>11</v>
      </c>
      <c r="D21" s="151">
        <v>10795.460000000001</v>
      </c>
      <c r="E21" s="106">
        <v>-1.8721818181818194E-2</v>
      </c>
    </row>
    <row r="22" spans="1:5" x14ac:dyDescent="0.25">
      <c r="A22" s="140">
        <v>13</v>
      </c>
      <c r="B22" t="s">
        <v>322</v>
      </c>
      <c r="C22" s="140" t="s">
        <v>132</v>
      </c>
      <c r="D22" s="151">
        <v>15642.647999999997</v>
      </c>
      <c r="E22" s="106">
        <v>-2.2397000000000021E-2</v>
      </c>
    </row>
    <row r="23" spans="1:5" x14ac:dyDescent="0.25">
      <c r="A23" s="140">
        <v>225</v>
      </c>
      <c r="B23" t="s">
        <v>256</v>
      </c>
      <c r="C23" s="140" t="s">
        <v>0</v>
      </c>
      <c r="D23" s="151">
        <v>10729.9</v>
      </c>
      <c r="E23" s="106">
        <v>-2.4718181818181813E-2</v>
      </c>
    </row>
    <row r="24" spans="1:5" x14ac:dyDescent="0.25">
      <c r="A24" s="140">
        <v>232</v>
      </c>
      <c r="B24" t="s">
        <v>223</v>
      </c>
      <c r="C24" s="140" t="s">
        <v>132</v>
      </c>
      <c r="D24" s="151">
        <v>15561.5</v>
      </c>
      <c r="E24" s="106">
        <v>-2.740625E-2</v>
      </c>
    </row>
    <row r="25" spans="1:5" x14ac:dyDescent="0.25">
      <c r="A25" s="140">
        <v>48</v>
      </c>
      <c r="B25" t="s">
        <v>203</v>
      </c>
      <c r="C25" s="140" t="s">
        <v>0</v>
      </c>
      <c r="D25" s="151">
        <v>10669.874</v>
      </c>
      <c r="E25" s="106">
        <v>-2.9902363636363605E-2</v>
      </c>
    </row>
    <row r="26" spans="1:5" x14ac:dyDescent="0.25">
      <c r="A26" s="140">
        <v>53</v>
      </c>
      <c r="B26" t="s">
        <v>239</v>
      </c>
      <c r="C26" s="140" t="s">
        <v>132</v>
      </c>
      <c r="D26" s="151">
        <v>15351.87</v>
      </c>
      <c r="E26" s="106">
        <v>-4.0633125000000006E-2</v>
      </c>
    </row>
    <row r="27" spans="1:5" x14ac:dyDescent="0.25">
      <c r="A27" s="140">
        <v>235</v>
      </c>
      <c r="B27" t="s">
        <v>99</v>
      </c>
      <c r="C27" s="140" t="s">
        <v>3</v>
      </c>
      <c r="D27" s="151">
        <v>13080.062</v>
      </c>
      <c r="E27" s="106">
        <v>-6.497282954545458E-2</v>
      </c>
    </row>
    <row r="28" spans="1:5" x14ac:dyDescent="0.25">
      <c r="A28" s="140">
        <v>53</v>
      </c>
      <c r="B28" t="s">
        <v>136</v>
      </c>
      <c r="C28" s="140" t="s">
        <v>3</v>
      </c>
      <c r="D28" s="151">
        <v>14862.526000000002</v>
      </c>
      <c r="E28" s="106">
        <v>-7.121712500000002E-2</v>
      </c>
    </row>
    <row r="29" spans="1:5" x14ac:dyDescent="0.25">
      <c r="A29" s="140">
        <v>13</v>
      </c>
      <c r="B29" t="s">
        <v>157</v>
      </c>
      <c r="C29" s="140" t="s">
        <v>0</v>
      </c>
      <c r="D29" s="151">
        <v>10118.89</v>
      </c>
      <c r="E29" s="106">
        <v>-8.0282727272727269E-2</v>
      </c>
    </row>
    <row r="30" spans="1:5" x14ac:dyDescent="0.25">
      <c r="A30" s="140">
        <v>215</v>
      </c>
      <c r="B30" t="s">
        <v>314</v>
      </c>
      <c r="C30" s="140" t="s">
        <v>132</v>
      </c>
      <c r="D30" s="151">
        <v>14624.6</v>
      </c>
      <c r="E30" s="106">
        <v>-8.6137500000000006E-2</v>
      </c>
    </row>
    <row r="31" spans="1:5" x14ac:dyDescent="0.25">
      <c r="A31" s="140">
        <v>17</v>
      </c>
      <c r="B31" t="s">
        <v>325</v>
      </c>
      <c r="C31" s="140" t="s">
        <v>132</v>
      </c>
      <c r="D31" s="151">
        <v>14591.422</v>
      </c>
      <c r="E31" s="106">
        <v>-8.8111125000000012E-2</v>
      </c>
    </row>
    <row r="32" spans="1:5" x14ac:dyDescent="0.25">
      <c r="A32" s="140">
        <v>51</v>
      </c>
      <c r="B32" t="s">
        <v>264</v>
      </c>
      <c r="C32" s="140" t="s">
        <v>3</v>
      </c>
      <c r="D32" s="151">
        <v>14320.794</v>
      </c>
      <c r="E32" s="106">
        <v>-0.10497537500000001</v>
      </c>
    </row>
    <row r="33" spans="1:5" x14ac:dyDescent="0.25">
      <c r="A33" s="140">
        <v>51</v>
      </c>
      <c r="B33" t="s">
        <v>236</v>
      </c>
      <c r="C33" s="140" t="s">
        <v>3</v>
      </c>
      <c r="D33" s="151">
        <v>13476.028</v>
      </c>
      <c r="E33" s="106">
        <v>-0.15782325000000003</v>
      </c>
    </row>
    <row r="34" spans="1:5" x14ac:dyDescent="0.25">
      <c r="A34" s="140">
        <v>204</v>
      </c>
      <c r="B34" t="s">
        <v>14</v>
      </c>
      <c r="C34" s="140" t="s">
        <v>0</v>
      </c>
      <c r="D34" s="151">
        <v>9191.36</v>
      </c>
      <c r="E34" s="106">
        <v>-0.16438545454545456</v>
      </c>
    </row>
    <row r="35" spans="1:5" x14ac:dyDescent="0.25">
      <c r="A35" s="140">
        <v>210</v>
      </c>
      <c r="B35" t="s">
        <v>34</v>
      </c>
      <c r="C35" s="140" t="s">
        <v>0</v>
      </c>
      <c r="D35" s="151">
        <v>9141.68</v>
      </c>
      <c r="E35" s="106">
        <v>-0.16890181818181821</v>
      </c>
    </row>
    <row r="36" spans="1:5" x14ac:dyDescent="0.25">
      <c r="A36" s="140">
        <v>201</v>
      </c>
      <c r="B36" t="s">
        <v>221</v>
      </c>
      <c r="C36" s="140" t="s">
        <v>132</v>
      </c>
      <c r="D36" s="151">
        <v>13284.032000000001</v>
      </c>
      <c r="E36" s="106">
        <v>-0.16962299999999997</v>
      </c>
    </row>
    <row r="37" spans="1:5" x14ac:dyDescent="0.25">
      <c r="A37" s="140">
        <v>204</v>
      </c>
      <c r="B37" t="s">
        <v>253</v>
      </c>
      <c r="C37" s="140" t="s">
        <v>3</v>
      </c>
      <c r="D37" s="151">
        <v>13237.2</v>
      </c>
      <c r="E37" s="106">
        <v>-0.17285</v>
      </c>
    </row>
    <row r="38" spans="1:5" x14ac:dyDescent="0.25">
      <c r="A38" s="140">
        <v>44</v>
      </c>
      <c r="B38" t="s">
        <v>172</v>
      </c>
      <c r="C38" s="140" t="s">
        <v>3</v>
      </c>
      <c r="D38" s="151">
        <v>13164.970000000001</v>
      </c>
      <c r="E38" s="106">
        <v>-0.17718937500000004</v>
      </c>
    </row>
    <row r="39" spans="1:5" x14ac:dyDescent="0.25">
      <c r="A39" s="140">
        <v>210</v>
      </c>
      <c r="B39" t="s">
        <v>216</v>
      </c>
      <c r="C39" s="140" t="s">
        <v>3</v>
      </c>
      <c r="D39" s="151">
        <v>13164.59</v>
      </c>
      <c r="E39" s="106">
        <v>-0.17725062500000002</v>
      </c>
    </row>
    <row r="40" spans="1:5" x14ac:dyDescent="0.25">
      <c r="A40" s="140">
        <v>17</v>
      </c>
      <c r="B40" t="s">
        <v>262</v>
      </c>
      <c r="C40" s="140" t="s">
        <v>3</v>
      </c>
      <c r="D40" s="151">
        <v>12969.7</v>
      </c>
      <c r="E40" s="106">
        <v>-0.18943125</v>
      </c>
    </row>
    <row r="41" spans="1:5" x14ac:dyDescent="0.25">
      <c r="A41" s="140">
        <v>201</v>
      </c>
      <c r="B41" t="s">
        <v>180</v>
      </c>
      <c r="C41" s="140" t="s">
        <v>3</v>
      </c>
      <c r="D41" s="151">
        <v>12435.2</v>
      </c>
      <c r="E41" s="106">
        <v>-0.22291249999999999</v>
      </c>
    </row>
    <row r="42" spans="1:5" x14ac:dyDescent="0.25">
      <c r="A42" s="140">
        <v>13</v>
      </c>
      <c r="B42" t="s">
        <v>318</v>
      </c>
      <c r="C42" s="140" t="s">
        <v>3</v>
      </c>
      <c r="D42" s="151">
        <v>12405.880000000001</v>
      </c>
      <c r="E42" s="106">
        <v>-0.22455750000000002</v>
      </c>
    </row>
    <row r="43" spans="1:5" x14ac:dyDescent="0.25">
      <c r="A43" s="140">
        <v>201</v>
      </c>
      <c r="B43" t="s">
        <v>271</v>
      </c>
      <c r="C43" s="140" t="s">
        <v>132</v>
      </c>
      <c r="D43" s="151">
        <v>12250.630000000001</v>
      </c>
      <c r="E43" s="106">
        <v>-0.23428562499999997</v>
      </c>
    </row>
    <row r="44" spans="1:5" x14ac:dyDescent="0.25">
      <c r="A44" s="140">
        <v>239</v>
      </c>
      <c r="B44" t="s">
        <v>90</v>
      </c>
      <c r="C44" s="140" t="s">
        <v>3</v>
      </c>
      <c r="D44" s="151">
        <v>12197.8</v>
      </c>
      <c r="E44" s="106">
        <v>-0.23769999999999997</v>
      </c>
    </row>
    <row r="45" spans="1:5" x14ac:dyDescent="0.25">
      <c r="A45" s="140">
        <v>210</v>
      </c>
      <c r="B45" t="s">
        <v>269</v>
      </c>
      <c r="C45" s="140" t="s">
        <v>3</v>
      </c>
      <c r="D45" s="151">
        <v>11796.039999999999</v>
      </c>
      <c r="E45" s="106">
        <v>-0.26274750000000002</v>
      </c>
    </row>
    <row r="46" spans="1:5" x14ac:dyDescent="0.25">
      <c r="A46" s="140">
        <v>44</v>
      </c>
      <c r="B46" t="s">
        <v>100</v>
      </c>
      <c r="C46" s="140" t="s">
        <v>11</v>
      </c>
      <c r="D46" s="151">
        <v>7613.5399999999991</v>
      </c>
      <c r="E46" s="106">
        <v>-0.30786000000000002</v>
      </c>
    </row>
    <row r="47" spans="1:5" x14ac:dyDescent="0.25">
      <c r="A47" s="140">
        <v>221</v>
      </c>
      <c r="B47" t="s">
        <v>46</v>
      </c>
      <c r="C47" s="140" t="s">
        <v>3</v>
      </c>
      <c r="D47" s="151">
        <v>11001.4</v>
      </c>
      <c r="E47" s="106">
        <v>-0.31253750000000002</v>
      </c>
    </row>
    <row r="48" spans="1:5" x14ac:dyDescent="0.25">
      <c r="A48" s="140">
        <v>13</v>
      </c>
      <c r="B48" t="s">
        <v>344</v>
      </c>
      <c r="C48" s="140" t="s">
        <v>3</v>
      </c>
      <c r="D48" s="151">
        <v>10892.278000000002</v>
      </c>
      <c r="E48" s="106">
        <v>-0.31919512499999997</v>
      </c>
    </row>
    <row r="49" spans="1:5" x14ac:dyDescent="0.25">
      <c r="A49" s="140">
        <v>221</v>
      </c>
      <c r="B49" t="s">
        <v>135</v>
      </c>
      <c r="C49" s="140" t="s">
        <v>3</v>
      </c>
      <c r="D49" s="151">
        <v>10778.575999999999</v>
      </c>
      <c r="E49" s="106">
        <v>-0.32646399999999998</v>
      </c>
    </row>
    <row r="50" spans="1:5" x14ac:dyDescent="0.25">
      <c r="A50" s="140">
        <v>232</v>
      </c>
      <c r="B50" t="s">
        <v>76</v>
      </c>
      <c r="C50" s="140" t="s">
        <v>3</v>
      </c>
      <c r="D50" s="151">
        <v>10673.3</v>
      </c>
      <c r="E50" s="106">
        <v>-0.33304374999999997</v>
      </c>
    </row>
    <row r="51" spans="1:5" x14ac:dyDescent="0.25">
      <c r="A51" s="140">
        <v>239</v>
      </c>
      <c r="B51" t="s">
        <v>78</v>
      </c>
      <c r="C51" s="140" t="s">
        <v>3</v>
      </c>
      <c r="D51" s="151">
        <v>10193.188</v>
      </c>
      <c r="E51" s="106">
        <v>-0.36277575000000001</v>
      </c>
    </row>
    <row r="52" spans="1:5" x14ac:dyDescent="0.25">
      <c r="A52" s="20" t="s">
        <v>62</v>
      </c>
      <c r="B52" s="26" t="s">
        <v>78</v>
      </c>
      <c r="C52" s="17" t="s">
        <v>3</v>
      </c>
      <c r="D52" s="141">
        <v>10193.088</v>
      </c>
    </row>
    <row r="53" spans="1:5" x14ac:dyDescent="0.25">
      <c r="A53" s="2"/>
      <c r="B53" s="4"/>
      <c r="C53" s="2"/>
      <c r="D53" s="2"/>
    </row>
    <row r="54" spans="1:5" x14ac:dyDescent="0.25">
      <c r="A54" s="2"/>
      <c r="B54" s="4"/>
      <c r="C54" s="2"/>
      <c r="D54" s="2"/>
      <c r="E54" s="2"/>
    </row>
  </sheetData>
  <mergeCells count="1">
    <mergeCell ref="A1:E1"/>
  </mergeCells>
  <pageMargins left="0.7" right="0.7" top="0.75" bottom="0.75" header="0.3" footer="0.3"/>
  <pageSetup scale="8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sqref="A1:E3"/>
    </sheetView>
  </sheetViews>
  <sheetFormatPr defaultRowHeight="15" x14ac:dyDescent="0.25"/>
  <cols>
    <col min="1" max="5" width="21" style="140" customWidth="1"/>
  </cols>
  <sheetData>
    <row r="1" spans="1:5" ht="27" thickBot="1" x14ac:dyDescent="0.45">
      <c r="A1" s="153" t="s">
        <v>395</v>
      </c>
      <c r="B1" s="153"/>
      <c r="C1" s="153"/>
      <c r="D1" s="153"/>
      <c r="E1" s="153"/>
    </row>
    <row r="2" spans="1:5" s="108" customFormat="1" ht="48" customHeight="1" thickBot="1" x14ac:dyDescent="0.3">
      <c r="A2" s="115" t="s">
        <v>359</v>
      </c>
      <c r="B2" s="116" t="s">
        <v>348</v>
      </c>
      <c r="C2" s="116" t="s">
        <v>375</v>
      </c>
      <c r="D2" s="113" t="s">
        <v>384</v>
      </c>
      <c r="E2" s="114" t="s">
        <v>385</v>
      </c>
    </row>
    <row r="3" spans="1:5" x14ac:dyDescent="0.25">
      <c r="A3" s="161">
        <v>231</v>
      </c>
      <c r="B3" s="162" t="s">
        <v>80</v>
      </c>
      <c r="C3" s="161" t="s">
        <v>0</v>
      </c>
      <c r="D3" s="163">
        <v>17491.400000000001</v>
      </c>
      <c r="E3" s="164">
        <v>0.59010909090909092</v>
      </c>
    </row>
    <row r="4" spans="1:5" x14ac:dyDescent="0.25">
      <c r="A4" s="140" t="s">
        <v>281</v>
      </c>
      <c r="B4" t="s">
        <v>283</v>
      </c>
      <c r="C4" s="140" t="s">
        <v>282</v>
      </c>
      <c r="D4" s="151">
        <v>16875</v>
      </c>
      <c r="E4" s="106">
        <v>0.47516363636363634</v>
      </c>
    </row>
    <row r="5" spans="1:5" x14ac:dyDescent="0.25">
      <c r="A5" s="140" t="s">
        <v>278</v>
      </c>
      <c r="B5" t="s">
        <v>277</v>
      </c>
      <c r="C5" s="140" t="s">
        <v>11</v>
      </c>
      <c r="D5" s="151">
        <v>15325.6</v>
      </c>
      <c r="E5" s="106">
        <v>0.39312727272727271</v>
      </c>
    </row>
    <row r="6" spans="1:5" x14ac:dyDescent="0.25">
      <c r="A6" s="140">
        <v>234</v>
      </c>
      <c r="B6" t="s">
        <v>141</v>
      </c>
      <c r="C6" s="140" t="s">
        <v>0</v>
      </c>
      <c r="D6" s="151">
        <v>15276.354000000001</v>
      </c>
      <c r="E6" s="106">
        <v>0.38879581818181819</v>
      </c>
    </row>
    <row r="7" spans="1:5" x14ac:dyDescent="0.25">
      <c r="A7" s="140" t="s">
        <v>289</v>
      </c>
      <c r="B7" t="s">
        <v>301</v>
      </c>
      <c r="C7" s="140" t="s">
        <v>286</v>
      </c>
      <c r="D7" s="151">
        <v>14358.920000000002</v>
      </c>
      <c r="E7" s="106">
        <v>0.30532000000000004</v>
      </c>
    </row>
    <row r="8" spans="1:5" x14ac:dyDescent="0.25">
      <c r="A8" s="140">
        <v>231</v>
      </c>
      <c r="B8" t="s">
        <v>209</v>
      </c>
      <c r="C8" s="140" t="s">
        <v>11</v>
      </c>
      <c r="D8" s="151">
        <v>14312.320000000002</v>
      </c>
      <c r="E8" s="106">
        <v>0.30111999999999994</v>
      </c>
    </row>
    <row r="9" spans="1:5" x14ac:dyDescent="0.25">
      <c r="A9" s="140" t="s">
        <v>289</v>
      </c>
      <c r="B9" t="s">
        <v>291</v>
      </c>
      <c r="C9" s="140" t="s">
        <v>290</v>
      </c>
      <c r="D9" s="151">
        <v>13737.252000000002</v>
      </c>
      <c r="E9" s="106">
        <v>0.24884109090909093</v>
      </c>
    </row>
    <row r="10" spans="1:5" x14ac:dyDescent="0.25">
      <c r="A10" s="140" t="s">
        <v>281</v>
      </c>
      <c r="B10" t="s">
        <v>293</v>
      </c>
      <c r="C10" s="140" t="s">
        <v>290</v>
      </c>
      <c r="D10" s="151">
        <v>13565.25</v>
      </c>
      <c r="E10" s="106">
        <v>0.23311363636363636</v>
      </c>
    </row>
    <row r="11" spans="1:5" x14ac:dyDescent="0.25">
      <c r="A11" s="140" t="s">
        <v>281</v>
      </c>
      <c r="B11" t="s">
        <v>305</v>
      </c>
      <c r="C11" s="140" t="s">
        <v>286</v>
      </c>
      <c r="D11" s="151">
        <v>13191</v>
      </c>
      <c r="E11" s="106">
        <v>0.19923636363636363</v>
      </c>
    </row>
    <row r="12" spans="1:5" x14ac:dyDescent="0.25">
      <c r="A12" s="140" t="s">
        <v>278</v>
      </c>
      <c r="B12" t="s">
        <v>294</v>
      </c>
      <c r="C12" s="140" t="s">
        <v>3</v>
      </c>
      <c r="D12" s="151">
        <v>13721</v>
      </c>
      <c r="E12" s="106">
        <v>0.19685454545454545</v>
      </c>
    </row>
    <row r="13" spans="1:5" x14ac:dyDescent="0.25">
      <c r="A13" s="140">
        <v>242</v>
      </c>
      <c r="B13" t="s">
        <v>16</v>
      </c>
      <c r="C13" s="140" t="s">
        <v>0</v>
      </c>
      <c r="D13" s="151">
        <v>12782.918000000001</v>
      </c>
      <c r="E13" s="106">
        <v>0.16206527272727272</v>
      </c>
    </row>
    <row r="14" spans="1:5" x14ac:dyDescent="0.25">
      <c r="A14" s="140">
        <v>228</v>
      </c>
      <c r="B14" t="s">
        <v>93</v>
      </c>
      <c r="C14" s="140" t="s">
        <v>11</v>
      </c>
      <c r="D14" s="151">
        <v>12442.748</v>
      </c>
      <c r="E14" s="106">
        <v>0.13104981818181818</v>
      </c>
    </row>
    <row r="15" spans="1:5" x14ac:dyDescent="0.25">
      <c r="A15" s="140">
        <v>242</v>
      </c>
      <c r="B15" t="s">
        <v>39</v>
      </c>
      <c r="C15" s="140" t="s">
        <v>0</v>
      </c>
      <c r="D15" s="151">
        <v>12054.1</v>
      </c>
      <c r="E15" s="106">
        <v>9.5809090909090927E-2</v>
      </c>
    </row>
    <row r="16" spans="1:5" x14ac:dyDescent="0.25">
      <c r="A16" s="140">
        <v>203</v>
      </c>
      <c r="B16" t="s">
        <v>230</v>
      </c>
      <c r="C16" s="140" t="s">
        <v>3</v>
      </c>
      <c r="D16" s="151">
        <v>17189.534</v>
      </c>
      <c r="E16" s="106">
        <v>7.4358375000000018E-2</v>
      </c>
    </row>
    <row r="17" spans="1:5" x14ac:dyDescent="0.25">
      <c r="A17" s="140" t="s">
        <v>296</v>
      </c>
      <c r="B17" t="s">
        <v>295</v>
      </c>
      <c r="C17" s="140" t="s">
        <v>0</v>
      </c>
      <c r="D17" s="151">
        <v>11542.7</v>
      </c>
      <c r="E17" s="106">
        <v>4.9463636363636362E-2</v>
      </c>
    </row>
    <row r="18" spans="1:5" x14ac:dyDescent="0.25">
      <c r="A18" s="140">
        <v>203</v>
      </c>
      <c r="B18" t="s">
        <v>316</v>
      </c>
      <c r="C18" s="140" t="s">
        <v>3</v>
      </c>
      <c r="D18" s="151">
        <v>16474.998</v>
      </c>
      <c r="E18" s="106">
        <v>2.9699875000000004E-2</v>
      </c>
    </row>
    <row r="19" spans="1:5" x14ac:dyDescent="0.25">
      <c r="A19" s="140">
        <v>236</v>
      </c>
      <c r="B19" t="s">
        <v>109</v>
      </c>
      <c r="C19" s="140" t="s">
        <v>11</v>
      </c>
      <c r="D19" s="151">
        <v>11027.48</v>
      </c>
      <c r="E19" s="106">
        <v>2.3709090909090846E-3</v>
      </c>
    </row>
    <row r="20" spans="1:5" x14ac:dyDescent="0.25">
      <c r="A20" s="140">
        <v>238</v>
      </c>
      <c r="B20" t="s">
        <v>101</v>
      </c>
      <c r="C20" s="140" t="s">
        <v>3</v>
      </c>
      <c r="D20" s="151">
        <v>11343.888000000001</v>
      </c>
      <c r="E20" s="106">
        <v>-4.4355636363636354E-2</v>
      </c>
    </row>
    <row r="21" spans="1:5" x14ac:dyDescent="0.25">
      <c r="A21" s="140">
        <v>226</v>
      </c>
      <c r="B21" t="s">
        <v>169</v>
      </c>
      <c r="C21" s="140" t="s">
        <v>0</v>
      </c>
      <c r="D21" s="151">
        <v>10342.799999999999</v>
      </c>
      <c r="E21" s="106">
        <v>-5.9781818181818179E-2</v>
      </c>
    </row>
    <row r="22" spans="1:5" x14ac:dyDescent="0.25">
      <c r="A22" s="140">
        <v>237</v>
      </c>
      <c r="B22" t="s">
        <v>312</v>
      </c>
      <c r="C22" s="140" t="s">
        <v>132</v>
      </c>
      <c r="D22" s="151">
        <v>14512</v>
      </c>
      <c r="E22" s="106">
        <v>-9.2962500000000017E-2</v>
      </c>
    </row>
    <row r="23" spans="1:5" x14ac:dyDescent="0.25">
      <c r="A23" s="140" t="s">
        <v>302</v>
      </c>
      <c r="B23" t="s">
        <v>299</v>
      </c>
      <c r="C23" s="140" t="s">
        <v>298</v>
      </c>
      <c r="D23" s="151">
        <v>14480.2</v>
      </c>
      <c r="E23" s="106">
        <v>-9.4975000000000004E-2</v>
      </c>
    </row>
    <row r="24" spans="1:5" x14ac:dyDescent="0.25">
      <c r="A24" s="140" t="s">
        <v>278</v>
      </c>
      <c r="B24" t="s">
        <v>279</v>
      </c>
      <c r="C24" s="140" t="s">
        <v>26</v>
      </c>
      <c r="D24" s="151">
        <v>9745.2800000000007</v>
      </c>
      <c r="E24" s="106">
        <v>-0.11422909090909092</v>
      </c>
    </row>
    <row r="25" spans="1:5" x14ac:dyDescent="0.25">
      <c r="A25" s="140" t="s">
        <v>285</v>
      </c>
      <c r="B25" t="s">
        <v>307</v>
      </c>
      <c r="C25" s="140" t="s">
        <v>388</v>
      </c>
      <c r="D25" s="151">
        <v>9821.51</v>
      </c>
      <c r="E25" s="106">
        <v>-0.16422636363636361</v>
      </c>
    </row>
    <row r="26" spans="1:5" x14ac:dyDescent="0.25">
      <c r="A26" s="140">
        <v>241</v>
      </c>
      <c r="B26" t="s">
        <v>27</v>
      </c>
      <c r="C26" s="140" t="s">
        <v>26</v>
      </c>
      <c r="D26" s="151">
        <v>8988.5959999999995</v>
      </c>
      <c r="E26" s="106">
        <v>-0.18296399999999999</v>
      </c>
    </row>
    <row r="27" spans="1:5" x14ac:dyDescent="0.25">
      <c r="A27" s="140">
        <v>240</v>
      </c>
      <c r="B27" t="s">
        <v>65</v>
      </c>
      <c r="C27" s="140" t="s">
        <v>3</v>
      </c>
      <c r="D27" s="151">
        <v>12739.72</v>
      </c>
      <c r="E27" s="106">
        <v>-0.20363000000000003</v>
      </c>
    </row>
    <row r="28" spans="1:5" x14ac:dyDescent="0.25">
      <c r="A28" s="140">
        <v>226</v>
      </c>
      <c r="B28" t="s">
        <v>231</v>
      </c>
      <c r="C28" s="140" t="s">
        <v>3</v>
      </c>
      <c r="D28" s="151">
        <v>12716.77</v>
      </c>
      <c r="E28" s="106">
        <v>-0.20531437499999999</v>
      </c>
    </row>
    <row r="29" spans="1:5" x14ac:dyDescent="0.25">
      <c r="A29" s="140" t="s">
        <v>285</v>
      </c>
      <c r="B29" t="s">
        <v>287</v>
      </c>
      <c r="C29" s="140" t="s">
        <v>286</v>
      </c>
      <c r="D29" s="151">
        <v>8646.8019999999997</v>
      </c>
      <c r="E29" s="106">
        <v>-0.21383618181818181</v>
      </c>
    </row>
    <row r="30" spans="1:5" x14ac:dyDescent="0.25">
      <c r="A30" s="140">
        <v>238</v>
      </c>
      <c r="B30" t="s">
        <v>48</v>
      </c>
      <c r="C30" s="140" t="s">
        <v>11</v>
      </c>
      <c r="D30" s="151">
        <v>8391.4079999999994</v>
      </c>
      <c r="E30" s="106">
        <v>-0.23725381818181815</v>
      </c>
    </row>
    <row r="31" spans="1:5" x14ac:dyDescent="0.25">
      <c r="A31" s="140">
        <v>238</v>
      </c>
      <c r="B31" t="s">
        <v>84</v>
      </c>
      <c r="C31" s="140" t="s">
        <v>3</v>
      </c>
      <c r="D31" s="151">
        <v>11673.806</v>
      </c>
      <c r="E31" s="106">
        <v>-0.27037462499999998</v>
      </c>
    </row>
    <row r="32" spans="1:5" x14ac:dyDescent="0.25">
      <c r="A32" s="140" t="s">
        <v>302</v>
      </c>
      <c r="B32" t="s">
        <v>303</v>
      </c>
      <c r="C32" s="140" t="s">
        <v>3</v>
      </c>
      <c r="D32" s="151">
        <v>10779.619999999999</v>
      </c>
      <c r="E32" s="106">
        <v>-0.32641124999999993</v>
      </c>
    </row>
    <row r="33" spans="1:5" x14ac:dyDescent="0.25">
      <c r="A33" s="140">
        <v>63</v>
      </c>
      <c r="B33" t="s">
        <v>205</v>
      </c>
      <c r="C33" s="140" t="s">
        <v>3</v>
      </c>
      <c r="D33" s="151">
        <v>10733.802</v>
      </c>
      <c r="E33" s="106">
        <v>-0.32922487499999997</v>
      </c>
    </row>
    <row r="34" spans="1:5" x14ac:dyDescent="0.25">
      <c r="A34" s="140">
        <v>229</v>
      </c>
      <c r="B34" t="s">
        <v>4</v>
      </c>
      <c r="C34" s="140" t="s">
        <v>3</v>
      </c>
      <c r="D34" s="151">
        <v>10103.6</v>
      </c>
      <c r="E34" s="106">
        <v>-0.368475</v>
      </c>
    </row>
    <row r="35" spans="1:5" x14ac:dyDescent="0.25">
      <c r="A35" s="140">
        <v>241</v>
      </c>
      <c r="B35" t="s">
        <v>9</v>
      </c>
      <c r="C35" s="140" t="s">
        <v>3</v>
      </c>
      <c r="D35" s="151">
        <v>9835.9979999999996</v>
      </c>
      <c r="E35" s="106">
        <v>-0.38540012499999998</v>
      </c>
    </row>
    <row r="36" spans="1:5" x14ac:dyDescent="0.25">
      <c r="A36" s="140">
        <v>241</v>
      </c>
      <c r="B36" t="s">
        <v>28</v>
      </c>
      <c r="C36" s="140" t="s">
        <v>3</v>
      </c>
      <c r="D36" s="151">
        <v>5946.5839999999998</v>
      </c>
      <c r="E36" s="106">
        <v>-0.62831349999999997</v>
      </c>
    </row>
    <row r="37" spans="1:5" x14ac:dyDescent="0.25">
      <c r="A37" s="140" t="s">
        <v>68</v>
      </c>
      <c r="B37" t="s">
        <v>67</v>
      </c>
      <c r="C37" s="140" t="s">
        <v>3</v>
      </c>
      <c r="D37" s="151">
        <v>5205.1000000000004</v>
      </c>
      <c r="E37" s="106">
        <v>-0.67469374999999998</v>
      </c>
    </row>
    <row r="38" spans="1:5" x14ac:dyDescent="0.25">
      <c r="A38" s="2"/>
      <c r="B38" s="2"/>
      <c r="C38" s="2"/>
    </row>
  </sheetData>
  <mergeCells count="1">
    <mergeCell ref="A1:E1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workbookViewId="0">
      <selection activeCell="H2" sqref="H2:L4"/>
    </sheetView>
  </sheetViews>
  <sheetFormatPr defaultRowHeight="15" x14ac:dyDescent="0.25"/>
  <cols>
    <col min="1" max="1" width="6.140625" customWidth="1"/>
    <col min="2" max="2" width="9.7109375" style="117" bestFit="1" customWidth="1"/>
    <col min="3" max="3" width="9.140625" style="117"/>
    <col min="4" max="4" width="0" style="117" hidden="1" customWidth="1"/>
    <col min="5" max="5" width="12.140625" style="117" hidden="1" customWidth="1"/>
    <col min="6" max="6" width="9" style="117" customWidth="1"/>
    <col min="7" max="7" width="6.140625" customWidth="1"/>
    <col min="8" max="9" width="9.140625" style="117"/>
    <col min="10" max="10" width="0" style="117" hidden="1" customWidth="1"/>
    <col min="11" max="11" width="0" style="1" hidden="1" customWidth="1"/>
    <col min="12" max="12" width="9.140625" style="1"/>
    <col min="13" max="13" width="6.140625" customWidth="1"/>
    <col min="14" max="15" width="9.140625" style="117"/>
    <col min="16" max="17" width="0" style="117" hidden="1" customWidth="1"/>
    <col min="18" max="18" width="9.140625" style="117"/>
    <col min="19" max="19" width="5.7109375" customWidth="1"/>
    <col min="20" max="21" width="9.140625" style="117"/>
    <col min="22" max="22" width="0" style="117" hidden="1" customWidth="1"/>
    <col min="23" max="23" width="9.140625" style="117"/>
    <col min="24" max="24" width="8" style="96" customWidth="1"/>
  </cols>
  <sheetData>
    <row r="1" spans="1:24" ht="139.5" customHeight="1" thickBot="1" x14ac:dyDescent="0.3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24" ht="18" customHeight="1" thickBot="1" x14ac:dyDescent="0.3">
      <c r="A2" s="97"/>
      <c r="B2" s="158" t="s">
        <v>363</v>
      </c>
      <c r="C2" s="159"/>
      <c r="D2" s="159"/>
      <c r="E2" s="159"/>
      <c r="F2" s="160"/>
      <c r="G2" s="97"/>
      <c r="H2" s="158" t="s">
        <v>362</v>
      </c>
      <c r="I2" s="159"/>
      <c r="J2" s="159"/>
      <c r="K2" s="159"/>
      <c r="L2" s="160"/>
      <c r="M2" s="97"/>
      <c r="N2" s="158" t="s">
        <v>361</v>
      </c>
      <c r="O2" s="159"/>
      <c r="P2" s="159"/>
      <c r="Q2" s="159"/>
      <c r="R2" s="160"/>
      <c r="S2" s="97"/>
      <c r="T2" s="158" t="s">
        <v>360</v>
      </c>
      <c r="U2" s="159"/>
      <c r="V2" s="159"/>
      <c r="W2" s="160"/>
      <c r="X2" s="138"/>
    </row>
    <row r="3" spans="1:24" s="112" customFormat="1" ht="48.75" customHeight="1" x14ac:dyDescent="0.25">
      <c r="A3" s="109"/>
      <c r="B3" s="110" t="s">
        <v>359</v>
      </c>
      <c r="C3" s="110" t="s">
        <v>383</v>
      </c>
      <c r="D3" s="110"/>
      <c r="E3" s="111"/>
      <c r="F3" s="111" t="s">
        <v>382</v>
      </c>
      <c r="G3" s="109"/>
      <c r="H3" s="110" t="s">
        <v>359</v>
      </c>
      <c r="I3" s="110" t="s">
        <v>383</v>
      </c>
      <c r="J3" s="110"/>
      <c r="K3" s="110"/>
      <c r="L3" s="111" t="s">
        <v>382</v>
      </c>
      <c r="M3" s="109"/>
      <c r="N3" s="110" t="s">
        <v>359</v>
      </c>
      <c r="O3" s="110" t="s">
        <v>380</v>
      </c>
      <c r="P3" s="110"/>
      <c r="Q3" s="110"/>
      <c r="R3" s="111" t="s">
        <v>379</v>
      </c>
      <c r="S3" s="109"/>
      <c r="T3" s="110" t="s">
        <v>359</v>
      </c>
      <c r="U3" s="110" t="s">
        <v>380</v>
      </c>
      <c r="V3" s="110"/>
      <c r="W3" s="111" t="s">
        <v>381</v>
      </c>
      <c r="X3" s="139"/>
    </row>
    <row r="4" spans="1:24" x14ac:dyDescent="0.25">
      <c r="A4" s="97"/>
      <c r="B4" s="103">
        <v>37</v>
      </c>
      <c r="C4" s="135">
        <v>101795.8</v>
      </c>
      <c r="D4" s="134">
        <v>0.23413041666666662</v>
      </c>
      <c r="E4" s="102">
        <v>-6.3E-2</v>
      </c>
      <c r="F4" s="104">
        <v>0.23413041666666662</v>
      </c>
      <c r="G4" s="97"/>
      <c r="H4" s="165">
        <v>22</v>
      </c>
      <c r="I4" s="166">
        <v>65114.2</v>
      </c>
      <c r="J4" s="167">
        <v>0.28672708333333335</v>
      </c>
      <c r="K4" s="168">
        <v>1.7999999999999999E-2</v>
      </c>
      <c r="L4" s="168">
        <v>0.28672708333333335</v>
      </c>
      <c r="M4" s="97"/>
      <c r="N4" s="102">
        <v>212</v>
      </c>
      <c r="O4" s="135">
        <v>48792.4</v>
      </c>
      <c r="P4" s="133">
        <v>49652.800000000003</v>
      </c>
      <c r="Q4" s="134">
        <v>-0.20399999999999999</v>
      </c>
      <c r="R4" s="134">
        <v>-3.2071875000000007E-2</v>
      </c>
      <c r="S4" s="97"/>
      <c r="T4" s="102">
        <v>242</v>
      </c>
      <c r="U4" s="135">
        <v>40277.800000000003</v>
      </c>
      <c r="V4" s="133">
        <v>41293.800000000003</v>
      </c>
      <c r="W4" s="134">
        <v>-0.20653541666666669</v>
      </c>
      <c r="X4" s="137"/>
    </row>
    <row r="5" spans="1:24" x14ac:dyDescent="0.25">
      <c r="A5" s="97"/>
      <c r="B5" s="103">
        <v>21</v>
      </c>
      <c r="C5" s="135">
        <v>136967.79999999999</v>
      </c>
      <c r="D5" s="134">
        <v>0.12856361607142858</v>
      </c>
      <c r="E5" s="102">
        <v>3.0000000000000001E-3</v>
      </c>
      <c r="F5" s="104">
        <v>0.12856361607142858</v>
      </c>
      <c r="G5" s="97"/>
      <c r="H5" s="102">
        <v>49</v>
      </c>
      <c r="I5" s="135">
        <v>53593</v>
      </c>
      <c r="J5" s="133">
        <v>-0.11306562500000002</v>
      </c>
      <c r="K5" s="134">
        <v>-0.16800000000000001</v>
      </c>
      <c r="L5" s="134">
        <v>-0.11306562500000002</v>
      </c>
      <c r="M5" s="97"/>
      <c r="N5" s="102">
        <v>52</v>
      </c>
      <c r="O5" s="135">
        <v>42687.199999999997</v>
      </c>
      <c r="P5" s="133">
        <v>42412</v>
      </c>
      <c r="Q5" s="134">
        <v>-0.24199999999999999</v>
      </c>
      <c r="R5" s="134">
        <v>-0.11071666666666666</v>
      </c>
      <c r="S5" s="97"/>
      <c r="T5" s="102">
        <v>231</v>
      </c>
      <c r="U5" s="135">
        <v>38010.199999999997</v>
      </c>
      <c r="V5" s="133">
        <v>36613</v>
      </c>
      <c r="W5" s="134">
        <v>-0.20805833333333332</v>
      </c>
      <c r="X5" s="137"/>
    </row>
    <row r="6" spans="1:24" x14ac:dyDescent="0.25">
      <c r="A6" s="97"/>
      <c r="B6" s="103">
        <v>24</v>
      </c>
      <c r="C6" s="135">
        <v>89061.6</v>
      </c>
      <c r="D6" s="134">
        <v>-7.227083333333334E-2</v>
      </c>
      <c r="E6" s="102">
        <v>-0.13600000000000001</v>
      </c>
      <c r="F6" s="104">
        <v>-7.227083333333334E-2</v>
      </c>
      <c r="G6" s="97"/>
      <c r="H6" s="102">
        <v>50</v>
      </c>
      <c r="I6" s="135">
        <v>63717.599999999999</v>
      </c>
      <c r="J6" s="133">
        <v>-0.16686874999999998</v>
      </c>
      <c r="K6" s="134">
        <v>-9.9000000000000005E-2</v>
      </c>
      <c r="L6" s="134">
        <v>-0.16686874999999998</v>
      </c>
      <c r="M6" s="97"/>
      <c r="N6" s="102">
        <v>202</v>
      </c>
      <c r="O6" s="135">
        <v>41340.400000000001</v>
      </c>
      <c r="P6" s="133">
        <v>39775.199999999997</v>
      </c>
      <c r="Q6" s="134">
        <v>-0.61799999999999999</v>
      </c>
      <c r="R6" s="134">
        <v>-0.17244999999999996</v>
      </c>
      <c r="S6" s="97"/>
      <c r="T6" s="102">
        <v>203</v>
      </c>
      <c r="U6" s="135">
        <v>47985.8</v>
      </c>
      <c r="V6" s="133">
        <v>46179.199999999997</v>
      </c>
      <c r="W6" s="134">
        <v>-0.25015937500000002</v>
      </c>
      <c r="X6" s="137"/>
    </row>
    <row r="7" spans="1:24" x14ac:dyDescent="0.25">
      <c r="A7" s="97"/>
      <c r="B7" s="103">
        <v>209</v>
      </c>
      <c r="C7" s="135">
        <v>84582.8</v>
      </c>
      <c r="D7" s="134">
        <v>-0.11889166666666669</v>
      </c>
      <c r="E7" s="102">
        <v>-8.4000000000000005E-2</v>
      </c>
      <c r="F7" s="104">
        <v>-0.11889166666666669</v>
      </c>
      <c r="G7" s="97"/>
      <c r="H7" s="102">
        <v>40</v>
      </c>
      <c r="I7" s="135">
        <v>53264.2</v>
      </c>
      <c r="J7" s="133">
        <v>-0.16766874999999998</v>
      </c>
      <c r="K7" s="134">
        <v>-0.32800000000000001</v>
      </c>
      <c r="L7" s="134">
        <v>-0.16766874999999998</v>
      </c>
      <c r="M7" s="97"/>
      <c r="N7" s="102">
        <v>53</v>
      </c>
      <c r="O7" s="135">
        <v>49307.199999999997</v>
      </c>
      <c r="P7" s="133">
        <v>47849</v>
      </c>
      <c r="Q7" s="134">
        <v>-0.23100000000000001</v>
      </c>
      <c r="R7" s="134">
        <v>-0.229621875</v>
      </c>
      <c r="S7" s="97"/>
      <c r="T7" s="102">
        <v>236</v>
      </c>
      <c r="U7" s="135">
        <v>34916.800000000003</v>
      </c>
      <c r="V7" s="133">
        <v>35086</v>
      </c>
      <c r="W7" s="134">
        <v>-0.3012302083333333</v>
      </c>
      <c r="X7" s="137"/>
    </row>
    <row r="8" spans="1:24" x14ac:dyDescent="0.25">
      <c r="A8" s="97"/>
      <c r="B8" s="103">
        <v>19</v>
      </c>
      <c r="C8" s="135">
        <v>91962.8</v>
      </c>
      <c r="D8" s="134">
        <v>-0.15292708333333332</v>
      </c>
      <c r="E8" s="102">
        <v>-0.315</v>
      </c>
      <c r="F8" s="104">
        <v>-0.15292708333333332</v>
      </c>
      <c r="G8" s="97"/>
      <c r="H8" s="102">
        <v>227</v>
      </c>
      <c r="I8" s="135">
        <v>66066.8</v>
      </c>
      <c r="J8" s="133">
        <v>-0.1742525</v>
      </c>
      <c r="K8" s="134">
        <v>-0.33700000000000002</v>
      </c>
      <c r="L8" s="134">
        <v>-0.1742525</v>
      </c>
      <c r="M8" s="97"/>
      <c r="N8" s="102">
        <v>225</v>
      </c>
      <c r="O8" s="135">
        <v>37774.400000000001</v>
      </c>
      <c r="P8" s="133">
        <v>35982.400000000001</v>
      </c>
      <c r="Q8" s="134">
        <v>-0.53700000000000003</v>
      </c>
      <c r="R8" s="134">
        <v>-0.25323645833333336</v>
      </c>
      <c r="S8" s="97"/>
      <c r="T8" s="102">
        <v>63</v>
      </c>
      <c r="U8" s="135">
        <v>24630</v>
      </c>
      <c r="V8" s="133">
        <v>24489.200000000001</v>
      </c>
      <c r="W8" s="134">
        <v>-0.3314583333333333</v>
      </c>
      <c r="X8" s="137"/>
    </row>
    <row r="9" spans="1:24" x14ac:dyDescent="0.25">
      <c r="A9" s="97"/>
      <c r="B9" s="103">
        <v>39</v>
      </c>
      <c r="C9" s="135">
        <v>79611</v>
      </c>
      <c r="D9" s="134">
        <v>-0.17063958333333332</v>
      </c>
      <c r="E9" s="102">
        <v>-0.311</v>
      </c>
      <c r="F9" s="104">
        <v>-0.17063958333333332</v>
      </c>
      <c r="G9" s="97"/>
      <c r="H9" s="102">
        <v>31</v>
      </c>
      <c r="I9" s="135">
        <v>61833.8</v>
      </c>
      <c r="J9" s="133">
        <v>-0.18567937500000001</v>
      </c>
      <c r="K9" s="134">
        <v>-3.7999999999999999E-2</v>
      </c>
      <c r="L9" s="134">
        <v>-0.18567937500000001</v>
      </c>
      <c r="M9" s="97"/>
      <c r="N9" s="102">
        <v>51</v>
      </c>
      <c r="O9" s="135">
        <v>45116.6</v>
      </c>
      <c r="P9" s="133">
        <v>43808.2</v>
      </c>
      <c r="Q9" s="134">
        <v>-0.42199999999999999</v>
      </c>
      <c r="R9" s="134">
        <v>-0.29498437499999997</v>
      </c>
      <c r="S9" s="97"/>
      <c r="T9" s="102">
        <v>237</v>
      </c>
      <c r="U9" s="135">
        <v>31372.2</v>
      </c>
      <c r="V9" s="133">
        <v>31336.6</v>
      </c>
      <c r="W9" s="134">
        <v>-0.34631666666666672</v>
      </c>
      <c r="X9" s="137"/>
    </row>
    <row r="10" spans="1:24" x14ac:dyDescent="0.25">
      <c r="A10" s="97"/>
      <c r="B10" s="103">
        <v>55</v>
      </c>
      <c r="C10" s="135">
        <v>100838.2</v>
      </c>
      <c r="D10" s="134">
        <v>-0.19555401785714285</v>
      </c>
      <c r="E10" s="102">
        <v>-0.41699999999999998</v>
      </c>
      <c r="F10" s="104">
        <v>-0.19555401785714285</v>
      </c>
      <c r="G10" s="97"/>
      <c r="H10" s="102">
        <v>211</v>
      </c>
      <c r="I10" s="135">
        <v>65132.4</v>
      </c>
      <c r="J10" s="133">
        <v>-0.21234833333333336</v>
      </c>
      <c r="K10" s="134">
        <v>-0.55700000000000005</v>
      </c>
      <c r="L10" s="134">
        <v>-0.21234833333333336</v>
      </c>
      <c r="M10" s="97"/>
      <c r="N10" s="102">
        <v>17</v>
      </c>
      <c r="O10" s="135">
        <v>33045.800000000003</v>
      </c>
      <c r="P10" s="133">
        <v>31882</v>
      </c>
      <c r="Q10" s="134">
        <v>-0.52600000000000002</v>
      </c>
      <c r="R10" s="134">
        <v>-0.31161250000000001</v>
      </c>
      <c r="S10" s="97"/>
      <c r="T10" s="102">
        <v>234</v>
      </c>
      <c r="U10" s="135">
        <v>31780.2</v>
      </c>
      <c r="V10" s="133">
        <v>31730.2</v>
      </c>
      <c r="W10" s="134">
        <v>-0.39369166666666666</v>
      </c>
      <c r="X10" s="137"/>
    </row>
    <row r="11" spans="1:24" x14ac:dyDescent="0.25">
      <c r="A11" s="97"/>
      <c r="B11" s="103">
        <v>45</v>
      </c>
      <c r="C11" s="135">
        <v>126514</v>
      </c>
      <c r="D11" s="134">
        <v>-0.20919125</v>
      </c>
      <c r="E11" s="102">
        <v>-0.29199999999999998</v>
      </c>
      <c r="F11" s="104">
        <v>-0.20919125</v>
      </c>
      <c r="G11" s="97"/>
      <c r="H11" s="102">
        <v>15</v>
      </c>
      <c r="I11" s="135">
        <v>61255.6</v>
      </c>
      <c r="J11" s="133">
        <v>-0.2342825</v>
      </c>
      <c r="K11" s="134">
        <v>-0.40400000000000003</v>
      </c>
      <c r="L11" s="134">
        <v>-0.2342825</v>
      </c>
      <c r="M11" s="97"/>
      <c r="N11" s="102">
        <v>221</v>
      </c>
      <c r="O11" s="135">
        <v>41777.199999999997</v>
      </c>
      <c r="P11" s="133">
        <v>41136.199999999997</v>
      </c>
      <c r="Q11" s="134">
        <v>-0.434</v>
      </c>
      <c r="R11" s="134">
        <v>-0.34733124999999998</v>
      </c>
      <c r="S11" s="97"/>
      <c r="T11" s="102">
        <v>240</v>
      </c>
      <c r="U11" s="135">
        <v>28843.599999999999</v>
      </c>
      <c r="V11" s="133">
        <v>28185.599999999999</v>
      </c>
      <c r="W11" s="134">
        <v>-0.3991791666666667</v>
      </c>
      <c r="X11" s="137"/>
    </row>
    <row r="12" spans="1:24" x14ac:dyDescent="0.25">
      <c r="A12" s="97"/>
      <c r="B12" s="103">
        <v>47</v>
      </c>
      <c r="C12" s="135">
        <v>70519.199999999997</v>
      </c>
      <c r="D12" s="134">
        <v>-0.21002166666666669</v>
      </c>
      <c r="E12" s="102">
        <v>-0.18099999999999999</v>
      </c>
      <c r="F12" s="104">
        <v>-0.21002166666666669</v>
      </c>
      <c r="G12" s="97"/>
      <c r="H12" s="102">
        <v>59</v>
      </c>
      <c r="I12" s="135">
        <v>47357</v>
      </c>
      <c r="J12" s="133">
        <v>-0.26006562500000002</v>
      </c>
      <c r="K12" s="134">
        <v>-0.35699999999999998</v>
      </c>
      <c r="L12" s="134">
        <v>-0.26006562500000002</v>
      </c>
      <c r="M12" s="97"/>
      <c r="N12" s="102">
        <v>239</v>
      </c>
      <c r="O12" s="135">
        <v>51957</v>
      </c>
      <c r="P12" s="133">
        <v>52967.8</v>
      </c>
      <c r="Q12" s="134">
        <v>-0.31900000000000001</v>
      </c>
      <c r="R12" s="134">
        <v>-0.35049000000000002</v>
      </c>
      <c r="S12" s="97"/>
      <c r="T12" s="102" t="s">
        <v>281</v>
      </c>
      <c r="U12" s="135">
        <v>38147.800000000003</v>
      </c>
      <c r="V12" s="133">
        <v>38020.6</v>
      </c>
      <c r="W12" s="134">
        <v>-0.40385312500000003</v>
      </c>
      <c r="X12" s="137"/>
    </row>
    <row r="13" spans="1:24" x14ac:dyDescent="0.25">
      <c r="A13" s="97"/>
      <c r="B13" s="103">
        <v>12</v>
      </c>
      <c r="C13" s="135">
        <v>85798.399999999994</v>
      </c>
      <c r="D13" s="134">
        <v>-0.23404107142857145</v>
      </c>
      <c r="E13" s="102">
        <v>-0.20899999999999999</v>
      </c>
      <c r="F13" s="104">
        <v>-0.23404107142857145</v>
      </c>
      <c r="G13" s="97"/>
      <c r="H13" s="102">
        <v>38</v>
      </c>
      <c r="I13" s="135">
        <v>59144.800000000003</v>
      </c>
      <c r="J13" s="133">
        <v>-0.26071</v>
      </c>
      <c r="K13" s="134">
        <v>-0.20899999999999999</v>
      </c>
      <c r="L13" s="134">
        <v>-0.26071</v>
      </c>
      <c r="M13" s="97"/>
      <c r="N13" s="102">
        <v>232</v>
      </c>
      <c r="O13" s="135">
        <v>40356</v>
      </c>
      <c r="P13" s="133">
        <v>39336</v>
      </c>
      <c r="Q13" s="134">
        <v>-0.53100000000000003</v>
      </c>
      <c r="R13" s="134">
        <v>-0.36947812499999999</v>
      </c>
      <c r="S13" s="97"/>
      <c r="T13" s="102">
        <v>228</v>
      </c>
      <c r="U13" s="135">
        <v>28137</v>
      </c>
      <c r="V13" s="133">
        <v>27358.6</v>
      </c>
      <c r="W13" s="134">
        <v>-0.413825</v>
      </c>
      <c r="X13" s="137"/>
    </row>
    <row r="14" spans="1:24" x14ac:dyDescent="0.25">
      <c r="A14" s="97"/>
      <c r="B14" s="103">
        <v>28</v>
      </c>
      <c r="C14" s="135">
        <v>96927.8</v>
      </c>
      <c r="D14" s="134">
        <v>-0.24265937499999998</v>
      </c>
      <c r="E14" s="102">
        <v>-0.36199999999999999</v>
      </c>
      <c r="F14" s="104">
        <v>-0.24265937499999998</v>
      </c>
      <c r="G14" s="97"/>
      <c r="H14" s="102">
        <v>36</v>
      </c>
      <c r="I14" s="135">
        <v>58753.4</v>
      </c>
      <c r="J14" s="133">
        <v>-0.26549999999999996</v>
      </c>
      <c r="K14" s="134">
        <v>-0.34399999999999997</v>
      </c>
      <c r="L14" s="134">
        <v>-0.26549999999999996</v>
      </c>
      <c r="M14" s="97"/>
      <c r="N14" s="102">
        <v>201</v>
      </c>
      <c r="O14" s="135">
        <v>49877.8</v>
      </c>
      <c r="P14" s="133">
        <v>51306.2</v>
      </c>
      <c r="Q14" s="134">
        <v>-0.376</v>
      </c>
      <c r="R14" s="134">
        <v>-0.37655749999999999</v>
      </c>
      <c r="S14" s="97"/>
      <c r="T14" s="102">
        <v>226</v>
      </c>
      <c r="U14" s="135">
        <v>28028.2</v>
      </c>
      <c r="V14" s="133">
        <v>27046.799999999999</v>
      </c>
      <c r="W14" s="134">
        <v>-0.41616249999999999</v>
      </c>
      <c r="X14" s="137"/>
    </row>
    <row r="15" spans="1:24" x14ac:dyDescent="0.25">
      <c r="A15" s="97"/>
      <c r="B15" s="103">
        <v>18</v>
      </c>
      <c r="C15" s="135">
        <v>67951.8</v>
      </c>
      <c r="D15" s="134">
        <v>-0.2921854166666667</v>
      </c>
      <c r="E15" s="102">
        <v>-0.443</v>
      </c>
      <c r="F15" s="104">
        <v>-0.2921854166666667</v>
      </c>
      <c r="G15" s="97"/>
      <c r="H15" s="102">
        <v>16</v>
      </c>
      <c r="I15" s="135">
        <v>68075</v>
      </c>
      <c r="J15" s="133">
        <v>-0.29082916666666669</v>
      </c>
      <c r="K15" s="134">
        <v>-0.29099999999999998</v>
      </c>
      <c r="L15" s="134">
        <v>-0.29082916666666669</v>
      </c>
      <c r="M15" s="97"/>
      <c r="N15" s="102">
        <v>235</v>
      </c>
      <c r="O15" s="135">
        <v>40478.400000000001</v>
      </c>
      <c r="P15" s="133">
        <v>37508.199999999997</v>
      </c>
      <c r="Q15" s="134">
        <v>-0.65</v>
      </c>
      <c r="R15" s="134">
        <v>-0.394285</v>
      </c>
      <c r="S15" s="97"/>
      <c r="T15" s="102">
        <v>238</v>
      </c>
      <c r="U15" s="135">
        <v>33440.800000000003</v>
      </c>
      <c r="V15" s="133">
        <v>31614</v>
      </c>
      <c r="W15" s="134">
        <v>-0.47747499999999998</v>
      </c>
      <c r="X15" s="137"/>
    </row>
    <row r="16" spans="1:24" x14ac:dyDescent="0.25">
      <c r="A16" s="97"/>
      <c r="B16" s="103">
        <v>35</v>
      </c>
      <c r="C16" s="135">
        <v>93489.2</v>
      </c>
      <c r="D16" s="134">
        <v>-0.30392187500000001</v>
      </c>
      <c r="E16" s="102">
        <v>-0.28499999999999998</v>
      </c>
      <c r="F16" s="104">
        <v>-0.30392187500000001</v>
      </c>
      <c r="G16" s="97"/>
      <c r="H16" s="102">
        <v>20</v>
      </c>
      <c r="I16" s="135">
        <v>55727.8</v>
      </c>
      <c r="J16" s="133">
        <v>-0.30342000000000002</v>
      </c>
      <c r="K16" s="134">
        <v>-0.371</v>
      </c>
      <c r="L16" s="134">
        <v>-0.30342000000000002</v>
      </c>
      <c r="M16" s="97"/>
      <c r="N16" s="102">
        <v>210</v>
      </c>
      <c r="O16" s="135">
        <v>38557.599999999999</v>
      </c>
      <c r="P16" s="133">
        <v>38420.400000000001</v>
      </c>
      <c r="Q16" s="134">
        <v>-0.41699999999999998</v>
      </c>
      <c r="R16" s="134">
        <v>-0.39744687500000003</v>
      </c>
      <c r="S16" s="97"/>
      <c r="T16" s="102" t="s">
        <v>289</v>
      </c>
      <c r="U16" s="135">
        <v>31134.75</v>
      </c>
      <c r="V16" s="133">
        <v>31059.5</v>
      </c>
      <c r="W16" s="134">
        <v>-0.51353124999999999</v>
      </c>
      <c r="X16" s="137"/>
    </row>
    <row r="17" spans="1:24" x14ac:dyDescent="0.25">
      <c r="A17" s="97"/>
      <c r="B17" s="103">
        <v>42</v>
      </c>
      <c r="C17" s="135">
        <v>71401.2</v>
      </c>
      <c r="D17" s="134">
        <v>-0.34114464285714285</v>
      </c>
      <c r="E17" s="102">
        <v>-0.34799999999999998</v>
      </c>
      <c r="F17" s="104">
        <v>-0.34114464285714285</v>
      </c>
      <c r="G17" s="97"/>
      <c r="H17" s="102">
        <v>205</v>
      </c>
      <c r="I17" s="135">
        <v>66788</v>
      </c>
      <c r="J17" s="133">
        <v>-0.30422708333333337</v>
      </c>
      <c r="K17" s="134">
        <v>-0.376</v>
      </c>
      <c r="L17" s="134">
        <v>-0.30422708333333337</v>
      </c>
      <c r="M17" s="97"/>
      <c r="N17" s="102">
        <v>65</v>
      </c>
      <c r="O17" s="135">
        <v>35908.800000000003</v>
      </c>
      <c r="P17" s="133">
        <v>35917.199999999997</v>
      </c>
      <c r="Q17" s="134">
        <v>-0.38600000000000001</v>
      </c>
      <c r="R17" s="134">
        <v>-0.40823333333333334</v>
      </c>
      <c r="S17" s="97"/>
      <c r="T17" s="102">
        <v>241</v>
      </c>
      <c r="U17" s="135">
        <v>30409.200000000001</v>
      </c>
      <c r="V17" s="133">
        <v>29999.4</v>
      </c>
      <c r="W17" s="134">
        <v>-0.51589687500000003</v>
      </c>
      <c r="X17" s="137"/>
    </row>
    <row r="18" spans="1:24" x14ac:dyDescent="0.25">
      <c r="A18" s="97"/>
      <c r="B18" s="103">
        <v>27</v>
      </c>
      <c r="C18" s="135">
        <v>72621.600000000006</v>
      </c>
      <c r="D18" s="134">
        <v>-0.37800396825396826</v>
      </c>
      <c r="E18" s="102">
        <v>-0.41299999999999998</v>
      </c>
      <c r="F18" s="104">
        <v>-0.37800396825396826</v>
      </c>
      <c r="G18" s="97"/>
      <c r="H18" s="102">
        <v>207</v>
      </c>
      <c r="I18" s="135">
        <v>55318.2</v>
      </c>
      <c r="J18" s="133">
        <v>-0.30844499999999997</v>
      </c>
      <c r="K18" s="134">
        <v>-0.39600000000000002</v>
      </c>
      <c r="L18" s="134">
        <v>-0.30844499999999997</v>
      </c>
      <c r="M18" s="97"/>
      <c r="N18" s="102">
        <v>44</v>
      </c>
      <c r="O18" s="135">
        <v>39210</v>
      </c>
      <c r="P18" s="133">
        <v>39131</v>
      </c>
      <c r="Q18" s="134">
        <v>-0.50700000000000001</v>
      </c>
      <c r="R18" s="134">
        <v>-0.41212625000000003</v>
      </c>
      <c r="S18" s="97"/>
      <c r="T18" s="102">
        <v>229</v>
      </c>
      <c r="U18" s="135">
        <v>20174</v>
      </c>
      <c r="V18" s="133">
        <v>19853</v>
      </c>
      <c r="W18" s="134">
        <v>-0.54823333333333335</v>
      </c>
      <c r="X18" s="137"/>
    </row>
    <row r="19" spans="1:24" x14ac:dyDescent="0.25">
      <c r="A19" s="97"/>
      <c r="B19" s="103">
        <v>54</v>
      </c>
      <c r="C19" s="135">
        <v>57436.800000000003</v>
      </c>
      <c r="D19" s="134">
        <v>-0.38147374999999994</v>
      </c>
      <c r="E19" s="102">
        <v>-0.376</v>
      </c>
      <c r="F19" s="104">
        <v>-0.38147374999999994</v>
      </c>
      <c r="G19" s="97"/>
      <c r="H19" s="102">
        <v>213</v>
      </c>
      <c r="I19" s="135">
        <v>54491.199999999997</v>
      </c>
      <c r="J19" s="133">
        <v>-0.31877750000000005</v>
      </c>
      <c r="K19" s="134">
        <v>-0.44600000000000001</v>
      </c>
      <c r="L19" s="134">
        <v>-0.31877750000000005</v>
      </c>
      <c r="M19" s="97"/>
      <c r="N19" s="102">
        <v>204</v>
      </c>
      <c r="O19" s="135">
        <v>37434.800000000003</v>
      </c>
      <c r="P19" s="133">
        <v>36717.800000000003</v>
      </c>
      <c r="Q19" s="134">
        <v>-0.378</v>
      </c>
      <c r="R19" s="134">
        <v>-0.41517187499999997</v>
      </c>
      <c r="S19" s="97"/>
      <c r="T19" s="101"/>
      <c r="U19" s="101"/>
      <c r="V19" s="101"/>
      <c r="X19" s="137"/>
    </row>
    <row r="20" spans="1:24" x14ac:dyDescent="0.25">
      <c r="A20" s="97"/>
      <c r="B20" s="101"/>
      <c r="C20" s="101"/>
      <c r="D20" s="101"/>
      <c r="E20" s="101"/>
      <c r="F20" s="101"/>
      <c r="G20" s="97"/>
      <c r="H20" s="102">
        <v>32</v>
      </c>
      <c r="I20" s="135">
        <v>54379.4</v>
      </c>
      <c r="J20" s="133">
        <v>-0.320355</v>
      </c>
      <c r="K20" s="134">
        <v>-0.40400000000000003</v>
      </c>
      <c r="L20" s="134">
        <v>-0.320355</v>
      </c>
      <c r="M20" s="97"/>
      <c r="N20" s="102">
        <v>64</v>
      </c>
      <c r="O20" s="135">
        <v>35085</v>
      </c>
      <c r="P20" s="133">
        <v>34032.199999999997</v>
      </c>
      <c r="Q20" s="134">
        <v>-0.48899999999999999</v>
      </c>
      <c r="R20" s="134">
        <v>-0.42082500000000006</v>
      </c>
      <c r="S20" s="97"/>
      <c r="T20" s="101"/>
      <c r="U20" s="101"/>
      <c r="V20" s="101"/>
      <c r="X20" s="137"/>
    </row>
    <row r="21" spans="1:24" x14ac:dyDescent="0.25">
      <c r="A21" s="97"/>
      <c r="B21" s="101"/>
      <c r="C21" s="101"/>
      <c r="D21" s="101"/>
      <c r="E21" s="101"/>
      <c r="F21" s="101"/>
      <c r="G21" s="97"/>
      <c r="H21" s="102">
        <v>230</v>
      </c>
      <c r="I21" s="135">
        <v>53309.2</v>
      </c>
      <c r="J21" s="133">
        <v>-0.33361999999999997</v>
      </c>
      <c r="K21" s="134">
        <v>-0.57399999999999995</v>
      </c>
      <c r="L21" s="134">
        <v>-0.33361999999999997</v>
      </c>
      <c r="M21" s="97"/>
      <c r="N21" s="102">
        <v>13</v>
      </c>
      <c r="O21" s="135">
        <v>43999</v>
      </c>
      <c r="P21" s="133">
        <v>42910.400000000001</v>
      </c>
      <c r="Q21" s="134">
        <v>-0.51100000000000001</v>
      </c>
      <c r="R21" s="134">
        <v>-0.42706499999999997</v>
      </c>
      <c r="S21" s="97"/>
      <c r="T21" s="101"/>
      <c r="U21" s="101"/>
      <c r="V21" s="101"/>
      <c r="X21" s="137"/>
    </row>
    <row r="22" spans="1:24" x14ac:dyDescent="0.25">
      <c r="A22" s="97"/>
      <c r="B22" s="101"/>
      <c r="C22" s="101"/>
      <c r="D22" s="101"/>
      <c r="E22" s="101"/>
      <c r="F22" s="101"/>
      <c r="G22" s="97"/>
      <c r="H22" s="102">
        <v>62</v>
      </c>
      <c r="I22" s="135">
        <v>51162.6</v>
      </c>
      <c r="J22" s="133">
        <v>-0.36042000000000007</v>
      </c>
      <c r="K22" s="134">
        <v>-0.53200000000000003</v>
      </c>
      <c r="L22" s="134">
        <v>-0.36042000000000007</v>
      </c>
      <c r="M22" s="97"/>
      <c r="N22" s="102">
        <v>48</v>
      </c>
      <c r="O22" s="135">
        <v>27058.6</v>
      </c>
      <c r="P22" s="133">
        <v>26269.4</v>
      </c>
      <c r="Q22" s="134">
        <v>-0.50800000000000001</v>
      </c>
      <c r="R22" s="134">
        <v>-0.47324687499999996</v>
      </c>
      <c r="S22" s="97"/>
      <c r="T22" s="101"/>
      <c r="U22" s="101"/>
      <c r="V22" s="101"/>
      <c r="X22" s="137"/>
    </row>
    <row r="23" spans="1:24" x14ac:dyDescent="0.25">
      <c r="A23" s="97"/>
      <c r="B23" s="101"/>
      <c r="C23" s="101"/>
      <c r="D23" s="101"/>
      <c r="E23" s="101"/>
      <c r="F23" s="101"/>
      <c r="G23" s="97"/>
      <c r="H23" s="102">
        <v>58</v>
      </c>
      <c r="I23" s="135">
        <v>52008.2</v>
      </c>
      <c r="J23" s="133">
        <v>-0.37356333333333336</v>
      </c>
      <c r="K23" s="134">
        <v>-0.39500000000000002</v>
      </c>
      <c r="L23" s="134">
        <v>-0.37356333333333336</v>
      </c>
      <c r="M23" s="97"/>
      <c r="N23" s="102">
        <v>215</v>
      </c>
      <c r="O23" s="135">
        <v>32631.4</v>
      </c>
      <c r="P23" s="133">
        <v>31931.599999999999</v>
      </c>
      <c r="Q23" s="134">
        <v>-0.60799999999999998</v>
      </c>
      <c r="R23" s="134">
        <v>-0.490234375</v>
      </c>
      <c r="S23" s="97"/>
      <c r="T23" s="101"/>
      <c r="U23" s="101"/>
      <c r="V23" s="101"/>
      <c r="X23" s="97"/>
    </row>
    <row r="24" spans="1:24" ht="15.75" thickBot="1" x14ac:dyDescent="0.3">
      <c r="A24" s="97"/>
      <c r="B24" s="101"/>
      <c r="C24" s="101"/>
      <c r="D24" s="101"/>
      <c r="E24" s="101"/>
      <c r="F24" s="101"/>
      <c r="G24" s="97"/>
      <c r="H24" s="102">
        <v>46</v>
      </c>
      <c r="I24" s="135">
        <v>54343.6</v>
      </c>
      <c r="J24" s="133">
        <v>-0.37908645833333332</v>
      </c>
      <c r="K24" s="134">
        <v>-0.19</v>
      </c>
      <c r="L24" s="134">
        <v>-0.37908645833333332</v>
      </c>
      <c r="M24" s="97"/>
      <c r="N24" s="101"/>
      <c r="O24" s="101"/>
      <c r="P24" s="101"/>
      <c r="Q24" s="101"/>
      <c r="R24" s="101"/>
      <c r="S24" s="97"/>
      <c r="T24" s="101"/>
      <c r="U24" s="101"/>
      <c r="V24" s="101"/>
      <c r="X24" s="97"/>
    </row>
    <row r="25" spans="1:24" ht="15.75" thickBot="1" x14ac:dyDescent="0.3">
      <c r="A25" s="97"/>
      <c r="B25" s="154" t="s">
        <v>396</v>
      </c>
      <c r="C25" s="155"/>
      <c r="D25" s="155"/>
      <c r="E25" s="155"/>
      <c r="F25" s="156"/>
      <c r="G25" s="97"/>
      <c r="H25" s="102">
        <v>233</v>
      </c>
      <c r="I25" s="135">
        <v>39001</v>
      </c>
      <c r="J25" s="133">
        <v>-0.51240250000000009</v>
      </c>
      <c r="K25" s="134">
        <v>-0.53400000000000003</v>
      </c>
      <c r="L25" s="134">
        <v>-0.51240250000000009</v>
      </c>
      <c r="M25" s="97"/>
      <c r="N25" s="101"/>
      <c r="O25" s="101"/>
      <c r="P25" s="101"/>
      <c r="Q25" s="101"/>
      <c r="R25" s="101"/>
      <c r="S25" s="97"/>
      <c r="T25" s="101"/>
      <c r="U25" s="101"/>
      <c r="V25" s="101"/>
      <c r="X25" s="97"/>
    </row>
    <row r="26" spans="1:24" x14ac:dyDescent="0.25">
      <c r="A26" s="97"/>
      <c r="B26" s="98"/>
      <c r="C26" s="98"/>
      <c r="D26" s="98"/>
      <c r="E26" s="98"/>
      <c r="F26" s="98"/>
      <c r="G26" s="97"/>
      <c r="H26" s="98"/>
      <c r="I26" s="98"/>
      <c r="J26" s="98"/>
      <c r="K26" s="99" t="e">
        <f>SUM(J26*#REF!)</f>
        <v>#REF!</v>
      </c>
      <c r="L26" s="99"/>
      <c r="M26" s="97"/>
      <c r="N26" s="98"/>
      <c r="O26" s="98"/>
      <c r="P26" s="98"/>
      <c r="Q26" s="98"/>
      <c r="R26" s="98"/>
      <c r="S26" s="97"/>
      <c r="T26" s="98"/>
      <c r="U26" s="136"/>
      <c r="V26" s="136"/>
      <c r="W26" s="136"/>
      <c r="X26" s="137"/>
    </row>
    <row r="27" spans="1:24" x14ac:dyDescent="0.25">
      <c r="A27" s="97"/>
      <c r="B27" s="98"/>
      <c r="C27" s="98"/>
      <c r="D27" s="98"/>
      <c r="E27" s="98"/>
      <c r="F27" s="98"/>
      <c r="G27" s="97"/>
      <c r="H27" s="98"/>
      <c r="I27" s="98"/>
      <c r="J27" s="98"/>
      <c r="K27" s="99"/>
      <c r="L27" s="99"/>
      <c r="M27" s="97"/>
      <c r="N27" s="98"/>
      <c r="O27" s="98"/>
      <c r="P27" s="98"/>
      <c r="Q27" s="98"/>
      <c r="R27" s="98"/>
      <c r="S27" s="97"/>
      <c r="T27" s="98"/>
      <c r="U27" s="136"/>
      <c r="V27" s="136"/>
      <c r="W27" s="136"/>
      <c r="X27" s="136"/>
    </row>
    <row r="28" spans="1:24" x14ac:dyDescent="0.25">
      <c r="X28"/>
    </row>
    <row r="29" spans="1:24" x14ac:dyDescent="0.25">
      <c r="X29"/>
    </row>
  </sheetData>
  <mergeCells count="6">
    <mergeCell ref="B25:F25"/>
    <mergeCell ref="A1:X1"/>
    <mergeCell ref="B2:F2"/>
    <mergeCell ref="H2:L2"/>
    <mergeCell ref="N2:R2"/>
    <mergeCell ref="T2:W2"/>
  </mergeCells>
  <pageMargins left="0.7" right="0.7" top="0.75" bottom="0.75" header="0.3" footer="0.3"/>
  <pageSetup scale="85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51"/>
  <sheetViews>
    <sheetView topLeftCell="E1" workbookViewId="0">
      <selection activeCell="E210" sqref="E210"/>
    </sheetView>
  </sheetViews>
  <sheetFormatPr defaultRowHeight="15" x14ac:dyDescent="0.25"/>
  <cols>
    <col min="1" max="3" width="9.140625" style="2" hidden="1" customWidth="1"/>
    <col min="4" max="4" width="9.140625" style="140" hidden="1" customWidth="1"/>
    <col min="5" max="5" width="20.28515625" style="4" customWidth="1"/>
    <col min="6" max="6" width="9.140625" style="2" customWidth="1"/>
    <col min="7" max="7" width="11.5703125" style="2" customWidth="1"/>
    <col min="8" max="8" width="9.140625" style="2" hidden="1" customWidth="1"/>
    <col min="9" max="9" width="9.140625" style="3" customWidth="1"/>
    <col min="10" max="10" width="9.140625" style="2" hidden="1" customWidth="1"/>
    <col min="11" max="11" width="4.42578125" style="149" customWidth="1"/>
    <col min="12" max="14" width="9.140625" hidden="1" customWidth="1"/>
    <col min="15" max="17" width="9.140625" customWidth="1"/>
    <col min="18" max="18" width="9.140625" hidden="1" customWidth="1"/>
    <col min="19" max="19" width="9.140625" customWidth="1"/>
    <col min="20" max="20" width="9.140625" hidden="1" customWidth="1"/>
    <col min="21" max="21" width="5" style="149" customWidth="1"/>
    <col min="22" max="24" width="9.140625" hidden="1" customWidth="1"/>
    <col min="26" max="27" width="9.140625" customWidth="1"/>
    <col min="28" max="28" width="9.140625" hidden="1" customWidth="1"/>
    <col min="30" max="30" width="9.140625" hidden="1" customWidth="1"/>
    <col min="31" max="31" width="19.140625" style="1" hidden="1" customWidth="1"/>
    <col min="32" max="32" width="19" style="1" hidden="1" customWidth="1"/>
    <col min="33" max="33" width="4.5703125" customWidth="1"/>
    <col min="34" max="36" width="9.140625" hidden="1" customWidth="1"/>
    <col min="38" max="39" width="9.140625" customWidth="1"/>
    <col min="40" max="40" width="9.140625" hidden="1" customWidth="1"/>
    <col min="41" max="41" width="9.140625" customWidth="1"/>
    <col min="42" max="46" width="9.140625" hidden="1" customWidth="1"/>
    <col min="47" max="47" width="17.5703125" hidden="1" customWidth="1"/>
    <col min="48" max="48" width="9.140625" hidden="1" customWidth="1"/>
    <col min="49" max="49" width="9.140625" style="128" hidden="1" customWidth="1"/>
    <col min="50" max="50" width="9.140625" style="100" hidden="1" customWidth="1"/>
    <col min="51" max="52" width="9.140625" hidden="1" customWidth="1"/>
    <col min="53" max="53" width="4.7109375" customWidth="1"/>
    <col min="55" max="56" width="9.140625" customWidth="1"/>
    <col min="60" max="60" width="9.140625" style="147" customWidth="1"/>
    <col min="66" max="66" width="9.140625" style="147"/>
    <col min="67" max="68" width="9.140625" hidden="1" customWidth="1"/>
    <col min="69" max="69" width="31" customWidth="1"/>
    <col min="72" max="72" width="0" hidden="1" customWidth="1"/>
  </cols>
  <sheetData>
    <row r="1" spans="1:74" ht="15.75" thickBot="1" x14ac:dyDescent="0.3">
      <c r="E1" s="4" t="s">
        <v>353</v>
      </c>
      <c r="N1" t="s">
        <v>352</v>
      </c>
      <c r="X1" t="s">
        <v>351</v>
      </c>
      <c r="AJ1" t="s">
        <v>389</v>
      </c>
      <c r="AR1" s="157" t="s">
        <v>372</v>
      </c>
      <c r="AS1" s="157"/>
      <c r="AT1" s="157"/>
      <c r="AU1" s="157"/>
      <c r="AV1" s="157"/>
      <c r="AW1" s="157"/>
      <c r="AX1" s="157"/>
      <c r="AY1" s="157"/>
      <c r="BD1" t="s">
        <v>390</v>
      </c>
      <c r="BP1" t="s">
        <v>391</v>
      </c>
    </row>
    <row r="2" spans="1:74" s="83" customFormat="1" ht="30.75" customHeight="1" thickBot="1" x14ac:dyDescent="0.3">
      <c r="A2" s="90">
        <f ca="1">+#REF!+A2:J3+A2:J37</f>
        <v>0</v>
      </c>
      <c r="B2" s="94">
        <v>17</v>
      </c>
      <c r="C2" s="94" t="s">
        <v>349</v>
      </c>
      <c r="D2" s="146">
        <v>0</v>
      </c>
      <c r="E2" s="90" t="s">
        <v>348</v>
      </c>
      <c r="F2" s="90" t="s">
        <v>347</v>
      </c>
      <c r="G2" s="93" t="s">
        <v>346</v>
      </c>
      <c r="H2" s="92" t="s">
        <v>345</v>
      </c>
      <c r="I2" s="91" t="s">
        <v>350</v>
      </c>
      <c r="J2" s="5"/>
      <c r="K2" s="150"/>
      <c r="L2" s="83">
        <v>0</v>
      </c>
      <c r="M2" s="83">
        <v>17</v>
      </c>
      <c r="N2" s="83" t="s">
        <v>349</v>
      </c>
      <c r="O2" s="83" t="s">
        <v>348</v>
      </c>
      <c r="P2" s="83" t="s">
        <v>347</v>
      </c>
      <c r="Q2" s="83" t="s">
        <v>346</v>
      </c>
      <c r="R2" s="83" t="s">
        <v>345</v>
      </c>
      <c r="S2" s="83" t="s">
        <v>350</v>
      </c>
      <c r="U2" s="150"/>
      <c r="V2" s="90">
        <f ca="1">+#REF!+V2:AD217+V2:AD2</f>
        <v>0</v>
      </c>
      <c r="W2" s="89">
        <v>17</v>
      </c>
      <c r="X2" s="89" t="s">
        <v>349</v>
      </c>
      <c r="Y2" s="88" t="s">
        <v>348</v>
      </c>
      <c r="Z2" s="87" t="s">
        <v>347</v>
      </c>
      <c r="AA2" s="86" t="s">
        <v>346</v>
      </c>
      <c r="AB2" s="85" t="s">
        <v>345</v>
      </c>
      <c r="AE2" s="84" t="s">
        <v>374</v>
      </c>
      <c r="AF2" s="84" t="s">
        <v>373</v>
      </c>
      <c r="AH2" s="11">
        <f ca="1">+#REF!+AH2:AP203+AH2:AP2</f>
        <v>0</v>
      </c>
      <c r="AI2" s="118">
        <v>17</v>
      </c>
      <c r="AJ2" s="118" t="s">
        <v>349</v>
      </c>
      <c r="AK2" s="119" t="s">
        <v>348</v>
      </c>
      <c r="AL2" s="11" t="s">
        <v>347</v>
      </c>
      <c r="AM2" s="120" t="s">
        <v>346</v>
      </c>
      <c r="AN2" s="121" t="s">
        <v>345</v>
      </c>
      <c r="AO2" s="2" t="s">
        <v>350</v>
      </c>
      <c r="AP2" s="2"/>
      <c r="AR2" s="11">
        <f ca="1">+#REF!+AR2:AZ203+AR2:AZ2</f>
        <v>0</v>
      </c>
      <c r="AS2" s="118">
        <v>17</v>
      </c>
      <c r="AT2" s="118" t="s">
        <v>349</v>
      </c>
      <c r="AU2" s="119" t="s">
        <v>348</v>
      </c>
      <c r="AV2" s="11" t="s">
        <v>347</v>
      </c>
      <c r="AW2" s="129" t="s">
        <v>369</v>
      </c>
      <c r="AX2" s="130" t="s">
        <v>370</v>
      </c>
      <c r="AY2" s="2" t="s">
        <v>371</v>
      </c>
      <c r="BB2">
        <v>0</v>
      </c>
      <c r="BC2">
        <v>17</v>
      </c>
      <c r="BD2" t="s">
        <v>349</v>
      </c>
      <c r="BE2" t="s">
        <v>348</v>
      </c>
      <c r="BF2" t="s">
        <v>347</v>
      </c>
      <c r="BG2" t="s">
        <v>346</v>
      </c>
      <c r="BH2" s="147" t="s">
        <v>345</v>
      </c>
      <c r="BI2" t="s">
        <v>350</v>
      </c>
      <c r="BJ2">
        <v>0</v>
      </c>
      <c r="BN2" s="146">
        <v>0</v>
      </c>
      <c r="BO2" s="83">
        <v>17</v>
      </c>
      <c r="BP2" s="83" t="s">
        <v>349</v>
      </c>
      <c r="BQ2" s="83" t="s">
        <v>348</v>
      </c>
      <c r="BR2" s="83" t="s">
        <v>347</v>
      </c>
      <c r="BS2" s="83" t="s">
        <v>346</v>
      </c>
      <c r="BT2" s="83" t="s">
        <v>345</v>
      </c>
      <c r="BU2" s="83" t="s">
        <v>350</v>
      </c>
      <c r="BV2" s="83" t="s">
        <v>368</v>
      </c>
    </row>
    <row r="3" spans="1:74" ht="15.75" thickBot="1" x14ac:dyDescent="0.3">
      <c r="A3" s="20" t="s">
        <v>158</v>
      </c>
      <c r="B3" s="19">
        <v>2540</v>
      </c>
      <c r="C3" s="19">
        <v>178</v>
      </c>
      <c r="D3" s="148" t="s">
        <v>387</v>
      </c>
      <c r="E3" s="26" t="s">
        <v>344</v>
      </c>
      <c r="F3" s="17" t="s">
        <v>3</v>
      </c>
      <c r="G3" s="16">
        <v>11370.4</v>
      </c>
      <c r="H3" s="24">
        <v>16000</v>
      </c>
      <c r="I3" s="23">
        <f t="shared" ref="I3:I64" si="0">SUM(G3-H3)/H3</f>
        <v>-0.28935</v>
      </c>
      <c r="J3" s="2">
        <v>3</v>
      </c>
      <c r="L3">
        <v>13</v>
      </c>
      <c r="M3">
        <v>2540</v>
      </c>
      <c r="N3">
        <v>178</v>
      </c>
      <c r="O3" t="s">
        <v>344</v>
      </c>
      <c r="P3" t="s">
        <v>3</v>
      </c>
      <c r="Q3" s="22">
        <v>11868</v>
      </c>
      <c r="R3">
        <v>16000</v>
      </c>
      <c r="S3" s="21">
        <v>-0.25800000000000001</v>
      </c>
      <c r="T3">
        <v>3</v>
      </c>
      <c r="V3" s="20" t="s">
        <v>158</v>
      </c>
      <c r="W3" s="19">
        <v>2540</v>
      </c>
      <c r="X3" s="19">
        <v>178</v>
      </c>
      <c r="Y3" s="18" t="s">
        <v>344</v>
      </c>
      <c r="Z3" s="17" t="s">
        <v>3</v>
      </c>
      <c r="AA3" s="25">
        <v>10739.29</v>
      </c>
      <c r="AB3" s="24">
        <v>16000</v>
      </c>
      <c r="AC3" s="14">
        <f t="shared" ref="AC3:AC64" si="1">SUM(AA3-AB3)/AB3</f>
        <v>-0.32879437499999997</v>
      </c>
      <c r="AD3" s="2">
        <v>3</v>
      </c>
      <c r="AE3" s="13">
        <f t="shared" ref="AE3:AE64" si="2">AVERAGE(AA3,Q3,G3)</f>
        <v>11325.896666666667</v>
      </c>
      <c r="AF3" s="12">
        <f t="shared" ref="AF3:AF64" si="3">AVERAGE(AC3,S3,I3)</f>
        <v>-0.29204812499999999</v>
      </c>
      <c r="AG3" s="82"/>
      <c r="AH3" s="20" t="s">
        <v>158</v>
      </c>
      <c r="AI3" s="19">
        <v>2540</v>
      </c>
      <c r="AJ3" s="19">
        <v>178</v>
      </c>
      <c r="AK3" s="18" t="s">
        <v>344</v>
      </c>
      <c r="AL3" s="17" t="s">
        <v>3</v>
      </c>
      <c r="AM3" s="122">
        <v>10402.700000000001</v>
      </c>
      <c r="AN3" s="24">
        <v>16000</v>
      </c>
      <c r="AO3" s="14">
        <f t="shared" ref="AO3:AO18" si="4">SUM(AM3-AN3)/AN3</f>
        <v>-0.34983124999999993</v>
      </c>
      <c r="AP3" s="2">
        <v>3</v>
      </c>
      <c r="AQ3" s="127"/>
      <c r="AR3" s="20" t="s">
        <v>158</v>
      </c>
      <c r="AS3" s="19">
        <v>2540</v>
      </c>
      <c r="AT3" s="19">
        <v>178</v>
      </c>
      <c r="AU3" s="18" t="s">
        <v>344</v>
      </c>
      <c r="AV3" s="17" t="s">
        <v>3</v>
      </c>
      <c r="AW3" s="128">
        <v>11095.097500000002</v>
      </c>
      <c r="AX3" s="100">
        <v>-0.30649390624999995</v>
      </c>
      <c r="AY3" s="2">
        <v>3</v>
      </c>
      <c r="BB3">
        <v>13</v>
      </c>
      <c r="BC3">
        <v>2540</v>
      </c>
      <c r="BD3">
        <v>178</v>
      </c>
      <c r="BE3" t="s">
        <v>344</v>
      </c>
      <c r="BF3" t="s">
        <v>3</v>
      </c>
      <c r="BG3" s="22">
        <v>10081</v>
      </c>
      <c r="BH3" s="147">
        <v>16000</v>
      </c>
      <c r="BI3" s="21">
        <v>-0.37</v>
      </c>
      <c r="BJ3">
        <v>3</v>
      </c>
      <c r="BK3" s="22">
        <v>10892.278000000002</v>
      </c>
      <c r="BL3" s="21">
        <v>-0.31919512499999997</v>
      </c>
      <c r="BN3" s="147">
        <v>37</v>
      </c>
      <c r="BO3">
        <v>98335</v>
      </c>
      <c r="BP3">
        <v>98335</v>
      </c>
      <c r="BQ3" t="s">
        <v>167</v>
      </c>
      <c r="BR3" t="s">
        <v>11</v>
      </c>
      <c r="BS3" s="128">
        <v>19804.698</v>
      </c>
      <c r="BT3">
        <v>11000</v>
      </c>
      <c r="BU3" s="100">
        <v>0.8003725454545455</v>
      </c>
      <c r="BV3">
        <v>1</v>
      </c>
    </row>
    <row r="4" spans="1:74" ht="15.75" thickBot="1" x14ac:dyDescent="0.3">
      <c r="A4" s="20" t="s">
        <v>33</v>
      </c>
      <c r="B4" s="19">
        <v>91107</v>
      </c>
      <c r="C4" s="19">
        <v>227</v>
      </c>
      <c r="D4" s="140">
        <v>25</v>
      </c>
      <c r="E4" s="26" t="s">
        <v>343</v>
      </c>
      <c r="F4" s="17" t="s">
        <v>3</v>
      </c>
      <c r="G4" s="16">
        <v>16185.6</v>
      </c>
      <c r="H4" s="24">
        <v>16000</v>
      </c>
      <c r="I4" s="23">
        <f t="shared" si="0"/>
        <v>1.1600000000000023E-2</v>
      </c>
      <c r="J4" s="2">
        <v>2</v>
      </c>
      <c r="L4">
        <v>25</v>
      </c>
      <c r="M4">
        <v>91107</v>
      </c>
      <c r="N4">
        <v>227</v>
      </c>
      <c r="O4" t="s">
        <v>343</v>
      </c>
      <c r="P4" t="s">
        <v>3</v>
      </c>
      <c r="Q4" s="22">
        <v>9488</v>
      </c>
      <c r="R4">
        <v>16000</v>
      </c>
      <c r="S4" s="21">
        <v>-0.40699999999999997</v>
      </c>
      <c r="T4">
        <v>2</v>
      </c>
      <c r="V4" s="20" t="s">
        <v>33</v>
      </c>
      <c r="W4" s="19">
        <v>91107</v>
      </c>
      <c r="X4" s="19">
        <v>227</v>
      </c>
      <c r="Y4" s="18" t="s">
        <v>343</v>
      </c>
      <c r="Z4" s="17" t="s">
        <v>3</v>
      </c>
      <c r="AA4" s="16">
        <v>12799.49</v>
      </c>
      <c r="AB4" s="24">
        <v>16000</v>
      </c>
      <c r="AC4" s="14">
        <f t="shared" si="1"/>
        <v>-0.20003187500000003</v>
      </c>
      <c r="AD4" s="2">
        <v>2</v>
      </c>
      <c r="AE4" s="13">
        <f t="shared" si="2"/>
        <v>12824.363333333333</v>
      </c>
      <c r="AF4" s="12">
        <f t="shared" si="3"/>
        <v>-0.19847729166666664</v>
      </c>
      <c r="AH4" s="20" t="s">
        <v>33</v>
      </c>
      <c r="AI4" s="19">
        <v>91107</v>
      </c>
      <c r="AJ4" s="19">
        <v>227</v>
      </c>
      <c r="AK4" s="18" t="s">
        <v>343</v>
      </c>
      <c r="AL4" s="17" t="s">
        <v>3</v>
      </c>
      <c r="AM4" s="122">
        <v>12080.99</v>
      </c>
      <c r="AN4" s="24">
        <v>16000</v>
      </c>
      <c r="AO4" s="14">
        <f t="shared" si="4"/>
        <v>-0.24493812500000001</v>
      </c>
      <c r="AP4" s="2">
        <v>2</v>
      </c>
      <c r="AR4" s="20" t="s">
        <v>33</v>
      </c>
      <c r="AS4" s="19">
        <v>91107</v>
      </c>
      <c r="AT4" s="19">
        <v>227</v>
      </c>
      <c r="AU4" s="18" t="s">
        <v>343</v>
      </c>
      <c r="AV4" s="17" t="s">
        <v>3</v>
      </c>
      <c r="AW4" s="128">
        <v>12638.519999999999</v>
      </c>
      <c r="AX4" s="100">
        <v>-0.21009249999999999</v>
      </c>
      <c r="AY4" s="2">
        <v>2</v>
      </c>
      <c r="BB4">
        <v>25</v>
      </c>
      <c r="BC4">
        <v>91107</v>
      </c>
      <c r="BD4">
        <v>227</v>
      </c>
      <c r="BE4" t="s">
        <v>343</v>
      </c>
      <c r="BF4" t="s">
        <v>3</v>
      </c>
      <c r="BG4" s="22">
        <v>16783</v>
      </c>
      <c r="BH4" s="147">
        <v>16000</v>
      </c>
      <c r="BI4" s="21">
        <v>4.9000000000000002E-2</v>
      </c>
      <c r="BJ4">
        <v>2</v>
      </c>
      <c r="BK4" s="22">
        <v>13467.416000000001</v>
      </c>
      <c r="BL4" s="21">
        <v>-0.15827399999999997</v>
      </c>
      <c r="BN4" s="147">
        <v>37</v>
      </c>
      <c r="BO4">
        <v>98497</v>
      </c>
      <c r="BP4">
        <v>98497</v>
      </c>
      <c r="BQ4" t="s">
        <v>150</v>
      </c>
      <c r="BR4" t="s">
        <v>132</v>
      </c>
      <c r="BS4" s="128">
        <v>28322.423999999999</v>
      </c>
      <c r="BT4">
        <v>16000</v>
      </c>
      <c r="BU4" s="100">
        <v>0.77010149999999999</v>
      </c>
      <c r="BV4">
        <v>1</v>
      </c>
    </row>
    <row r="5" spans="1:74" ht="15.75" thickBot="1" x14ac:dyDescent="0.3">
      <c r="A5" s="20" t="s">
        <v>13</v>
      </c>
      <c r="B5" s="19">
        <v>91511</v>
      </c>
      <c r="C5" s="19">
        <v>662</v>
      </c>
      <c r="D5" s="140">
        <v>28</v>
      </c>
      <c r="E5" s="26" t="s">
        <v>342</v>
      </c>
      <c r="F5" s="17" t="s">
        <v>132</v>
      </c>
      <c r="G5" s="16">
        <v>17400</v>
      </c>
      <c r="H5" s="24">
        <v>16000</v>
      </c>
      <c r="I5" s="23">
        <f t="shared" si="0"/>
        <v>8.7499999999999994E-2</v>
      </c>
      <c r="J5" s="2">
        <v>1</v>
      </c>
      <c r="L5">
        <v>28</v>
      </c>
      <c r="M5">
        <v>91511</v>
      </c>
      <c r="N5">
        <v>662</v>
      </c>
      <c r="O5" t="s">
        <v>342</v>
      </c>
      <c r="P5" t="s">
        <v>132</v>
      </c>
      <c r="Q5" s="22">
        <v>15760</v>
      </c>
      <c r="R5">
        <v>16000</v>
      </c>
      <c r="S5" s="21">
        <v>-1.4999999999999999E-2</v>
      </c>
      <c r="T5">
        <v>1</v>
      </c>
      <c r="V5" s="20" t="s">
        <v>13</v>
      </c>
      <c r="W5" s="19">
        <v>91511</v>
      </c>
      <c r="X5" s="19">
        <v>662</v>
      </c>
      <c r="Y5" s="18" t="s">
        <v>342</v>
      </c>
      <c r="Z5" s="17" t="s">
        <v>132</v>
      </c>
      <c r="AA5" s="16">
        <v>8623.75</v>
      </c>
      <c r="AB5" s="15">
        <v>16000</v>
      </c>
      <c r="AC5" s="14">
        <f t="shared" si="1"/>
        <v>-0.46101562499999998</v>
      </c>
      <c r="AD5" s="2">
        <v>1</v>
      </c>
      <c r="AE5" s="13">
        <f t="shared" si="2"/>
        <v>13927.916666666666</v>
      </c>
      <c r="AF5" s="12">
        <f t="shared" si="3"/>
        <v>-0.12950520833333334</v>
      </c>
      <c r="AH5" s="20" t="s">
        <v>13</v>
      </c>
      <c r="AI5" s="19">
        <v>91511</v>
      </c>
      <c r="AJ5" s="19">
        <v>662</v>
      </c>
      <c r="AK5" s="18" t="s">
        <v>342</v>
      </c>
      <c r="AL5" s="17" t="s">
        <v>132</v>
      </c>
      <c r="AM5" s="122">
        <v>13642.57</v>
      </c>
      <c r="AN5" s="15">
        <v>16000</v>
      </c>
      <c r="AO5" s="14">
        <f t="shared" si="4"/>
        <v>-0.14733937500000002</v>
      </c>
      <c r="AP5" s="2">
        <v>1</v>
      </c>
      <c r="AR5" s="20" t="s">
        <v>13</v>
      </c>
      <c r="AS5" s="19">
        <v>91511</v>
      </c>
      <c r="AT5" s="19">
        <v>662</v>
      </c>
      <c r="AU5" s="18" t="s">
        <v>342</v>
      </c>
      <c r="AV5" s="17" t="s">
        <v>132</v>
      </c>
      <c r="AW5" s="128">
        <v>13856.58</v>
      </c>
      <c r="AX5" s="100">
        <v>-0.13396374999999999</v>
      </c>
      <c r="AY5" s="2">
        <v>1</v>
      </c>
      <c r="BB5">
        <v>28</v>
      </c>
      <c r="BC5">
        <v>91511</v>
      </c>
      <c r="BD5">
        <v>662</v>
      </c>
      <c r="BE5" t="s">
        <v>342</v>
      </c>
      <c r="BF5" t="s">
        <v>132</v>
      </c>
      <c r="BG5" s="22">
        <v>16712</v>
      </c>
      <c r="BH5" s="147">
        <v>16000</v>
      </c>
      <c r="BI5" s="21">
        <v>4.4999999999999998E-2</v>
      </c>
      <c r="BJ5">
        <v>1</v>
      </c>
      <c r="BK5" s="22">
        <v>14427.664000000001</v>
      </c>
      <c r="BL5" s="21">
        <v>-9.8171000000000008E-2</v>
      </c>
      <c r="BN5" s="147">
        <v>21</v>
      </c>
      <c r="BO5">
        <v>97706</v>
      </c>
      <c r="BP5">
        <v>97706</v>
      </c>
      <c r="BQ5" t="s">
        <v>225</v>
      </c>
      <c r="BR5" t="s">
        <v>132</v>
      </c>
      <c r="BS5" s="128">
        <v>27921.397999999997</v>
      </c>
      <c r="BT5">
        <v>16000</v>
      </c>
      <c r="BU5" s="100">
        <v>0.745274875</v>
      </c>
      <c r="BV5">
        <v>1</v>
      </c>
    </row>
    <row r="6" spans="1:74" ht="15.75" thickBot="1" x14ac:dyDescent="0.3">
      <c r="A6" s="20" t="s">
        <v>266</v>
      </c>
      <c r="B6" s="19">
        <v>92290</v>
      </c>
      <c r="C6" s="19">
        <v>1354</v>
      </c>
      <c r="D6" s="140">
        <v>20</v>
      </c>
      <c r="E6" s="26" t="s">
        <v>341</v>
      </c>
      <c r="F6" s="17" t="s">
        <v>132</v>
      </c>
      <c r="G6" s="16">
        <v>23132.5</v>
      </c>
      <c r="H6" s="24">
        <v>16000</v>
      </c>
      <c r="I6" s="23">
        <f t="shared" si="0"/>
        <v>0.44578125000000002</v>
      </c>
      <c r="J6" s="2">
        <v>2</v>
      </c>
      <c r="L6">
        <v>20</v>
      </c>
      <c r="M6">
        <v>92290</v>
      </c>
      <c r="N6">
        <v>1354</v>
      </c>
      <c r="O6" t="s">
        <v>341</v>
      </c>
      <c r="P6" t="s">
        <v>132</v>
      </c>
      <c r="Q6" s="22">
        <v>20341</v>
      </c>
      <c r="R6">
        <v>16000</v>
      </c>
      <c r="S6" s="21">
        <v>0.27100000000000002</v>
      </c>
      <c r="T6">
        <v>2</v>
      </c>
      <c r="V6" s="20" t="s">
        <v>266</v>
      </c>
      <c r="W6" s="19">
        <v>92290</v>
      </c>
      <c r="X6" s="19">
        <v>1354</v>
      </c>
      <c r="Y6" s="18" t="s">
        <v>341</v>
      </c>
      <c r="Z6" s="17" t="s">
        <v>132</v>
      </c>
      <c r="AA6" s="16">
        <v>23587.49</v>
      </c>
      <c r="AB6" s="24">
        <v>16000</v>
      </c>
      <c r="AC6" s="14">
        <f t="shared" si="1"/>
        <v>0.4742181250000001</v>
      </c>
      <c r="AD6" s="2">
        <v>2</v>
      </c>
      <c r="AE6" s="13">
        <f t="shared" si="2"/>
        <v>22353.663333333334</v>
      </c>
      <c r="AF6" s="12">
        <f t="shared" si="3"/>
        <v>0.39699979166666671</v>
      </c>
      <c r="AH6" s="20" t="s">
        <v>266</v>
      </c>
      <c r="AI6" s="19">
        <v>92290</v>
      </c>
      <c r="AJ6" s="19">
        <v>1354</v>
      </c>
      <c r="AK6" s="18" t="s">
        <v>341</v>
      </c>
      <c r="AL6" s="17" t="s">
        <v>132</v>
      </c>
      <c r="AM6" s="122">
        <v>31882</v>
      </c>
      <c r="AN6" s="24">
        <v>16000</v>
      </c>
      <c r="AO6" s="14">
        <f t="shared" si="4"/>
        <v>0.99262499999999998</v>
      </c>
      <c r="AP6" s="2">
        <v>2</v>
      </c>
      <c r="AR6" s="20" t="s">
        <v>266</v>
      </c>
      <c r="AS6" s="19">
        <v>92290</v>
      </c>
      <c r="AT6" s="19">
        <v>1354</v>
      </c>
      <c r="AU6" s="18" t="s">
        <v>341</v>
      </c>
      <c r="AV6" s="17" t="s">
        <v>132</v>
      </c>
      <c r="AW6" s="128">
        <v>24735.747500000001</v>
      </c>
      <c r="AX6" s="100">
        <v>0.54590609374999999</v>
      </c>
      <c r="AY6" s="2">
        <v>2</v>
      </c>
      <c r="BB6">
        <v>20</v>
      </c>
      <c r="BC6">
        <v>92290</v>
      </c>
      <c r="BD6">
        <v>1354</v>
      </c>
      <c r="BE6" t="s">
        <v>341</v>
      </c>
      <c r="BF6" t="s">
        <v>132</v>
      </c>
      <c r="BG6" s="22">
        <v>19197</v>
      </c>
      <c r="BH6" s="147">
        <v>16000</v>
      </c>
      <c r="BI6" s="21">
        <v>0.2</v>
      </c>
      <c r="BJ6">
        <v>2</v>
      </c>
      <c r="BK6" s="22">
        <v>23627.998</v>
      </c>
      <c r="BL6" s="21">
        <v>0.47672487500000005</v>
      </c>
      <c r="BN6" s="147">
        <v>21</v>
      </c>
      <c r="BO6">
        <v>98883</v>
      </c>
      <c r="BP6">
        <v>98883</v>
      </c>
      <c r="BQ6" t="s">
        <v>104</v>
      </c>
      <c r="BR6" t="s">
        <v>0</v>
      </c>
      <c r="BS6" s="128">
        <v>18340.628000000001</v>
      </c>
      <c r="BT6">
        <v>11000</v>
      </c>
      <c r="BU6" s="100">
        <v>0.66720254545454538</v>
      </c>
      <c r="BV6">
        <v>1</v>
      </c>
    </row>
    <row r="7" spans="1:74" ht="15.75" thickBot="1" x14ac:dyDescent="0.3">
      <c r="A7" s="20" t="s">
        <v>6</v>
      </c>
      <c r="B7" s="19">
        <v>90915</v>
      </c>
      <c r="C7" s="19">
        <v>1490</v>
      </c>
      <c r="D7" s="140">
        <v>35</v>
      </c>
      <c r="E7" s="26" t="s">
        <v>340</v>
      </c>
      <c r="F7" s="17" t="s">
        <v>132</v>
      </c>
      <c r="G7" s="16">
        <v>9380.5</v>
      </c>
      <c r="H7" s="24">
        <v>16000</v>
      </c>
      <c r="I7" s="23">
        <f t="shared" si="0"/>
        <v>-0.41371875000000002</v>
      </c>
      <c r="J7" s="2">
        <v>1</v>
      </c>
      <c r="L7">
        <v>35</v>
      </c>
      <c r="M7">
        <v>90915</v>
      </c>
      <c r="N7">
        <v>1490</v>
      </c>
      <c r="O7" t="s">
        <v>340</v>
      </c>
      <c r="P7" t="s">
        <v>132</v>
      </c>
      <c r="Q7" s="22">
        <v>9695</v>
      </c>
      <c r="R7">
        <v>16000</v>
      </c>
      <c r="S7" s="21">
        <v>-0.39400000000000002</v>
      </c>
      <c r="T7">
        <v>1</v>
      </c>
      <c r="V7" s="20" t="s">
        <v>6</v>
      </c>
      <c r="W7" s="19">
        <v>90915</v>
      </c>
      <c r="X7" s="19">
        <v>1490</v>
      </c>
      <c r="Y7" s="18" t="s">
        <v>340</v>
      </c>
      <c r="Z7" s="17" t="s">
        <v>132</v>
      </c>
      <c r="AA7" s="16">
        <v>5851.8</v>
      </c>
      <c r="AB7" s="24">
        <v>16000</v>
      </c>
      <c r="AC7" s="14">
        <f t="shared" si="1"/>
        <v>-0.63426250000000006</v>
      </c>
      <c r="AD7" s="2">
        <v>1</v>
      </c>
      <c r="AE7" s="13">
        <f t="shared" si="2"/>
        <v>8309.1</v>
      </c>
      <c r="AF7" s="12">
        <f t="shared" si="3"/>
        <v>-0.48066041666666665</v>
      </c>
      <c r="AH7" s="20" t="s">
        <v>6</v>
      </c>
      <c r="AI7" s="19">
        <v>90915</v>
      </c>
      <c r="AJ7" s="19">
        <v>1490</v>
      </c>
      <c r="AK7" s="18" t="s">
        <v>340</v>
      </c>
      <c r="AL7" s="17" t="s">
        <v>132</v>
      </c>
      <c r="AM7" s="122">
        <v>9064.5</v>
      </c>
      <c r="AN7" s="24">
        <v>16000</v>
      </c>
      <c r="AO7" s="14">
        <f t="shared" si="4"/>
        <v>-0.43346875000000001</v>
      </c>
      <c r="AP7" s="2">
        <v>1</v>
      </c>
      <c r="AR7" s="20" t="s">
        <v>6</v>
      </c>
      <c r="AS7" s="19">
        <v>90915</v>
      </c>
      <c r="AT7" s="19">
        <v>1490</v>
      </c>
      <c r="AU7" s="18" t="s">
        <v>340</v>
      </c>
      <c r="AV7" s="17" t="s">
        <v>132</v>
      </c>
      <c r="AW7" s="128">
        <v>8497.9500000000007</v>
      </c>
      <c r="AX7" s="100">
        <v>-0.46886250000000007</v>
      </c>
      <c r="AY7" s="2">
        <v>1</v>
      </c>
      <c r="BB7">
        <v>35</v>
      </c>
      <c r="BC7">
        <v>90915</v>
      </c>
      <c r="BD7">
        <v>1490</v>
      </c>
      <c r="BE7" t="s">
        <v>340</v>
      </c>
      <c r="BF7" t="s">
        <v>132</v>
      </c>
      <c r="BG7" s="22">
        <v>10770</v>
      </c>
      <c r="BH7" s="147">
        <v>16000</v>
      </c>
      <c r="BI7" s="21">
        <v>-0.32700000000000001</v>
      </c>
      <c r="BJ7">
        <v>1</v>
      </c>
      <c r="BK7" s="22">
        <v>8952.36</v>
      </c>
      <c r="BL7" s="21">
        <v>-0.44049000000000005</v>
      </c>
      <c r="BN7" s="147">
        <v>21</v>
      </c>
      <c r="BO7">
        <v>96690</v>
      </c>
      <c r="BP7">
        <v>3970</v>
      </c>
      <c r="BQ7" t="s">
        <v>323</v>
      </c>
      <c r="BR7" t="s">
        <v>132</v>
      </c>
      <c r="BS7" s="128">
        <v>25890.7</v>
      </c>
      <c r="BT7">
        <v>16000</v>
      </c>
      <c r="BU7" s="100">
        <v>0.61801874999999995</v>
      </c>
      <c r="BV7">
        <v>1</v>
      </c>
    </row>
    <row r="8" spans="1:74" ht="15.75" thickBot="1" x14ac:dyDescent="0.3">
      <c r="A8" s="20" t="s">
        <v>149</v>
      </c>
      <c r="B8" s="19">
        <v>92782</v>
      </c>
      <c r="C8" s="19">
        <v>1803</v>
      </c>
      <c r="D8" s="140">
        <v>18</v>
      </c>
      <c r="E8" s="26" t="s">
        <v>339</v>
      </c>
      <c r="F8" s="17" t="s">
        <v>132</v>
      </c>
      <c r="G8" s="16">
        <v>13415</v>
      </c>
      <c r="H8" s="24">
        <v>16000</v>
      </c>
      <c r="I8" s="23">
        <f t="shared" si="0"/>
        <v>-0.1615625</v>
      </c>
      <c r="J8" s="2">
        <v>1</v>
      </c>
      <c r="L8">
        <v>18</v>
      </c>
      <c r="M8">
        <v>92782</v>
      </c>
      <c r="N8">
        <v>1803</v>
      </c>
      <c r="O8" t="s">
        <v>339</v>
      </c>
      <c r="P8" t="s">
        <v>132</v>
      </c>
      <c r="Q8" s="22">
        <v>12545</v>
      </c>
      <c r="R8">
        <v>16000</v>
      </c>
      <c r="S8" s="21">
        <v>-0.216</v>
      </c>
      <c r="T8">
        <v>1</v>
      </c>
      <c r="V8" s="20" t="s">
        <v>149</v>
      </c>
      <c r="W8" s="19">
        <v>92782</v>
      </c>
      <c r="X8" s="19">
        <v>1803</v>
      </c>
      <c r="Y8" s="18" t="s">
        <v>339</v>
      </c>
      <c r="Z8" s="17" t="s">
        <v>132</v>
      </c>
      <c r="AA8" s="16">
        <v>17872.5</v>
      </c>
      <c r="AB8" s="15">
        <v>16000</v>
      </c>
      <c r="AC8" s="14">
        <f t="shared" si="1"/>
        <v>0.11703125</v>
      </c>
      <c r="AD8" s="2">
        <v>1</v>
      </c>
      <c r="AE8" s="13">
        <f t="shared" si="2"/>
        <v>14610.833333333334</v>
      </c>
      <c r="AF8" s="12">
        <f t="shared" si="3"/>
        <v>-8.6843749999999997E-2</v>
      </c>
      <c r="AH8" s="20" t="s">
        <v>149</v>
      </c>
      <c r="AI8" s="19">
        <v>92782</v>
      </c>
      <c r="AJ8" s="19">
        <v>1803</v>
      </c>
      <c r="AK8" s="18" t="s">
        <v>339</v>
      </c>
      <c r="AL8" s="17" t="s">
        <v>132</v>
      </c>
      <c r="AM8" s="122">
        <v>18046</v>
      </c>
      <c r="AN8" s="15">
        <v>16000</v>
      </c>
      <c r="AO8" s="14">
        <f t="shared" si="4"/>
        <v>0.12787499999999999</v>
      </c>
      <c r="AP8" s="2">
        <v>1</v>
      </c>
      <c r="AR8" s="20" t="s">
        <v>149</v>
      </c>
      <c r="AS8" s="19">
        <v>92782</v>
      </c>
      <c r="AT8" s="19">
        <v>1803</v>
      </c>
      <c r="AU8" s="18" t="s">
        <v>339</v>
      </c>
      <c r="AV8" s="17" t="s">
        <v>132</v>
      </c>
      <c r="AW8" s="128">
        <v>15469.625</v>
      </c>
      <c r="AX8" s="100">
        <v>-3.3164062500000001E-2</v>
      </c>
      <c r="AY8" s="2">
        <v>1</v>
      </c>
      <c r="BB8">
        <v>18</v>
      </c>
      <c r="BC8">
        <v>92782</v>
      </c>
      <c r="BD8">
        <v>1803</v>
      </c>
      <c r="BE8" t="s">
        <v>339</v>
      </c>
      <c r="BF8" t="s">
        <v>132</v>
      </c>
      <c r="BG8" s="22">
        <v>14496</v>
      </c>
      <c r="BH8" s="147">
        <v>16000</v>
      </c>
      <c r="BI8" s="21">
        <v>-9.4E-2</v>
      </c>
      <c r="BJ8">
        <v>1</v>
      </c>
      <c r="BK8" s="22">
        <v>15274.9</v>
      </c>
      <c r="BL8" s="21">
        <v>-4.5331250000000003E-2</v>
      </c>
      <c r="BN8" s="147">
        <v>24</v>
      </c>
      <c r="BO8">
        <v>98034</v>
      </c>
      <c r="BP8">
        <v>4375</v>
      </c>
      <c r="BQ8" t="s">
        <v>320</v>
      </c>
      <c r="BR8" t="s">
        <v>132</v>
      </c>
      <c r="BS8" s="128">
        <v>25364.140000000003</v>
      </c>
      <c r="BT8">
        <v>16000</v>
      </c>
      <c r="BU8" s="100">
        <v>0.58529624999999996</v>
      </c>
      <c r="BV8">
        <v>1</v>
      </c>
    </row>
    <row r="9" spans="1:74" ht="15.75" thickBot="1" x14ac:dyDescent="0.3">
      <c r="A9" s="20" t="s">
        <v>87</v>
      </c>
      <c r="B9" s="19">
        <v>92989</v>
      </c>
      <c r="C9" s="19">
        <v>1981</v>
      </c>
      <c r="D9" s="140">
        <v>27</v>
      </c>
      <c r="E9" s="26" t="s">
        <v>338</v>
      </c>
      <c r="F9" s="17" t="s">
        <v>132</v>
      </c>
      <c r="G9" s="16">
        <v>16430.990000000002</v>
      </c>
      <c r="H9" s="24">
        <v>16000</v>
      </c>
      <c r="I9" s="23">
        <f t="shared" si="0"/>
        <v>2.69368750000001E-2</v>
      </c>
      <c r="J9" s="2">
        <v>1</v>
      </c>
      <c r="L9">
        <v>27</v>
      </c>
      <c r="M9">
        <v>92989</v>
      </c>
      <c r="N9">
        <v>1981</v>
      </c>
      <c r="O9" t="s">
        <v>338</v>
      </c>
      <c r="P9" t="s">
        <v>132</v>
      </c>
      <c r="Q9" s="22">
        <v>14559</v>
      </c>
      <c r="R9">
        <v>16000</v>
      </c>
      <c r="S9" s="21">
        <v>-0.09</v>
      </c>
      <c r="T9">
        <v>1</v>
      </c>
      <c r="V9" s="20" t="s">
        <v>87</v>
      </c>
      <c r="W9" s="19">
        <v>92989</v>
      </c>
      <c r="X9" s="19">
        <v>1981</v>
      </c>
      <c r="Y9" s="18" t="s">
        <v>338</v>
      </c>
      <c r="Z9" s="17" t="s">
        <v>132</v>
      </c>
      <c r="AA9" s="16">
        <v>17578.919999999998</v>
      </c>
      <c r="AB9" s="24">
        <v>16000</v>
      </c>
      <c r="AC9" s="14">
        <f t="shared" si="1"/>
        <v>9.8682499999999895E-2</v>
      </c>
      <c r="AD9" s="2">
        <v>1</v>
      </c>
      <c r="AE9" s="13">
        <f t="shared" si="2"/>
        <v>16189.636666666667</v>
      </c>
      <c r="AF9" s="12">
        <f t="shared" si="3"/>
        <v>1.1873124999999998E-2</v>
      </c>
      <c r="AH9" s="20" t="s">
        <v>87</v>
      </c>
      <c r="AI9" s="19">
        <v>92989</v>
      </c>
      <c r="AJ9" s="19">
        <v>1981</v>
      </c>
      <c r="AK9" s="18" t="s">
        <v>338</v>
      </c>
      <c r="AL9" s="17" t="s">
        <v>132</v>
      </c>
      <c r="AM9" s="122">
        <v>12528.85</v>
      </c>
      <c r="AN9" s="24">
        <v>16000</v>
      </c>
      <c r="AO9" s="14">
        <f t="shared" si="4"/>
        <v>-0.21694687499999998</v>
      </c>
      <c r="AP9" s="2">
        <v>1</v>
      </c>
      <c r="AR9" s="20" t="s">
        <v>87</v>
      </c>
      <c r="AS9" s="19">
        <v>92989</v>
      </c>
      <c r="AT9" s="19">
        <v>1981</v>
      </c>
      <c r="AU9" s="18" t="s">
        <v>338</v>
      </c>
      <c r="AV9" s="17" t="s">
        <v>132</v>
      </c>
      <c r="AW9" s="128">
        <v>15274.439999999999</v>
      </c>
      <c r="AX9" s="100">
        <v>-4.5331874999999994E-2</v>
      </c>
      <c r="AY9" s="2">
        <v>1</v>
      </c>
      <c r="BB9">
        <v>27</v>
      </c>
      <c r="BC9">
        <v>92989</v>
      </c>
      <c r="BD9">
        <v>1981</v>
      </c>
      <c r="BE9" t="s">
        <v>338</v>
      </c>
      <c r="BF9" t="s">
        <v>132</v>
      </c>
      <c r="BG9" s="22">
        <v>14131</v>
      </c>
      <c r="BH9" s="147">
        <v>16000</v>
      </c>
      <c r="BI9" s="21">
        <v>-0.11700000000000001</v>
      </c>
      <c r="BJ9">
        <v>1</v>
      </c>
      <c r="BK9" s="22">
        <v>15045.751999999999</v>
      </c>
      <c r="BL9" s="21">
        <v>-5.9665499999999996E-2</v>
      </c>
      <c r="BN9" s="147">
        <v>12</v>
      </c>
      <c r="BO9">
        <v>98425</v>
      </c>
      <c r="BP9">
        <v>98425</v>
      </c>
      <c r="BQ9" t="s">
        <v>160</v>
      </c>
      <c r="BR9" t="s">
        <v>132</v>
      </c>
      <c r="BS9" s="128">
        <v>17917.106</v>
      </c>
      <c r="BT9">
        <v>16000</v>
      </c>
      <c r="BU9" s="100">
        <v>0.5182823636363636</v>
      </c>
      <c r="BV9">
        <v>1</v>
      </c>
    </row>
    <row r="10" spans="1:74" ht="15.75" thickBot="1" x14ac:dyDescent="0.3">
      <c r="A10" s="20" t="s">
        <v>174</v>
      </c>
      <c r="B10" s="19">
        <v>94664</v>
      </c>
      <c r="C10" s="19">
        <v>2607</v>
      </c>
      <c r="D10" s="140">
        <v>40</v>
      </c>
      <c r="E10" s="26" t="s">
        <v>337</v>
      </c>
      <c r="F10" s="17" t="s">
        <v>132</v>
      </c>
      <c r="G10" s="16">
        <v>14861.3</v>
      </c>
      <c r="H10" s="24">
        <v>16000</v>
      </c>
      <c r="I10" s="23">
        <f t="shared" si="0"/>
        <v>-7.1168750000000044E-2</v>
      </c>
      <c r="J10" s="2">
        <v>2</v>
      </c>
      <c r="L10">
        <v>40</v>
      </c>
      <c r="M10">
        <v>94664</v>
      </c>
      <c r="N10">
        <v>2607</v>
      </c>
      <c r="O10" t="s">
        <v>337</v>
      </c>
      <c r="P10" t="s">
        <v>132</v>
      </c>
      <c r="Q10" s="22">
        <v>15269</v>
      </c>
      <c r="R10">
        <v>16000</v>
      </c>
      <c r="S10" s="21">
        <v>-4.5999999999999999E-2</v>
      </c>
      <c r="T10">
        <v>2</v>
      </c>
      <c r="V10" s="20" t="s">
        <v>174</v>
      </c>
      <c r="W10" s="19">
        <v>94664</v>
      </c>
      <c r="X10" s="19">
        <v>2607</v>
      </c>
      <c r="Y10" s="18" t="s">
        <v>337</v>
      </c>
      <c r="Z10" s="17" t="s">
        <v>132</v>
      </c>
      <c r="AA10" s="16">
        <v>17334</v>
      </c>
      <c r="AB10" s="15">
        <v>16000</v>
      </c>
      <c r="AC10" s="14">
        <f t="shared" si="1"/>
        <v>8.3375000000000005E-2</v>
      </c>
      <c r="AD10" s="2">
        <v>2</v>
      </c>
      <c r="AE10" s="13">
        <f t="shared" si="2"/>
        <v>15821.433333333334</v>
      </c>
      <c r="AF10" s="12">
        <f t="shared" si="3"/>
        <v>-1.1264583333333347E-2</v>
      </c>
      <c r="AH10" s="20" t="s">
        <v>174</v>
      </c>
      <c r="AI10" s="19">
        <v>94664</v>
      </c>
      <c r="AJ10" s="19">
        <v>2607</v>
      </c>
      <c r="AK10" s="18" t="s">
        <v>337</v>
      </c>
      <c r="AL10" s="17" t="s">
        <v>132</v>
      </c>
      <c r="AM10" s="122">
        <v>14976.5</v>
      </c>
      <c r="AN10" s="15">
        <v>16000</v>
      </c>
      <c r="AO10" s="14">
        <f t="shared" si="4"/>
        <v>-6.3968750000000005E-2</v>
      </c>
      <c r="AP10" s="2">
        <v>2</v>
      </c>
      <c r="AR10" s="20" t="s">
        <v>174</v>
      </c>
      <c r="AS10" s="19">
        <v>94664</v>
      </c>
      <c r="AT10" s="19">
        <v>2607</v>
      </c>
      <c r="AU10" s="18" t="s">
        <v>337</v>
      </c>
      <c r="AV10" s="17" t="s">
        <v>132</v>
      </c>
      <c r="AW10" s="128">
        <v>15610.2</v>
      </c>
      <c r="AX10" s="100">
        <v>-2.4440625000000011E-2</v>
      </c>
      <c r="AY10" s="2">
        <v>2</v>
      </c>
      <c r="BB10">
        <v>40</v>
      </c>
      <c r="BC10">
        <v>94664</v>
      </c>
      <c r="BD10">
        <v>2607</v>
      </c>
      <c r="BE10" t="s">
        <v>337</v>
      </c>
      <c r="BF10" t="s">
        <v>132</v>
      </c>
      <c r="BG10" s="22">
        <v>17049</v>
      </c>
      <c r="BH10" s="147">
        <v>16000</v>
      </c>
      <c r="BI10" s="21">
        <v>6.6000000000000003E-2</v>
      </c>
      <c r="BJ10">
        <v>2</v>
      </c>
      <c r="BK10" s="22">
        <v>15897.960000000001</v>
      </c>
      <c r="BL10" s="21">
        <v>-6.3525000000000083E-3</v>
      </c>
      <c r="BN10" s="147">
        <v>21</v>
      </c>
      <c r="BO10">
        <v>98461</v>
      </c>
      <c r="BP10">
        <v>98461</v>
      </c>
      <c r="BQ10" t="s">
        <v>155</v>
      </c>
      <c r="BR10" t="s">
        <v>3</v>
      </c>
      <c r="BS10" s="128">
        <v>23241.1</v>
      </c>
      <c r="BT10">
        <v>16000</v>
      </c>
      <c r="BU10" s="100">
        <v>0.45250625</v>
      </c>
      <c r="BV10">
        <v>1</v>
      </c>
    </row>
    <row r="11" spans="1:74" ht="15.75" thickBot="1" x14ac:dyDescent="0.3">
      <c r="A11" s="20" t="s">
        <v>178</v>
      </c>
      <c r="B11" s="19">
        <v>94690</v>
      </c>
      <c r="C11" s="19">
        <v>2625</v>
      </c>
      <c r="D11" s="140">
        <v>209</v>
      </c>
      <c r="E11" s="26" t="s">
        <v>336</v>
      </c>
      <c r="F11" s="17" t="s">
        <v>132</v>
      </c>
      <c r="G11" s="16">
        <v>22759.599999999999</v>
      </c>
      <c r="H11" s="24">
        <v>16000</v>
      </c>
      <c r="I11" s="23">
        <f t="shared" si="0"/>
        <v>0.42247499999999993</v>
      </c>
      <c r="J11" s="2">
        <v>1</v>
      </c>
      <c r="L11">
        <v>209</v>
      </c>
      <c r="M11">
        <v>94690</v>
      </c>
      <c r="N11">
        <v>2625</v>
      </c>
      <c r="O11" t="s">
        <v>336</v>
      </c>
      <c r="P11" t="s">
        <v>132</v>
      </c>
      <c r="Q11" s="22">
        <v>16893</v>
      </c>
      <c r="R11">
        <v>16000</v>
      </c>
      <c r="S11" s="21">
        <v>5.6000000000000001E-2</v>
      </c>
      <c r="T11">
        <v>1</v>
      </c>
      <c r="V11" s="20" t="s">
        <v>178</v>
      </c>
      <c r="W11" s="19">
        <v>94690</v>
      </c>
      <c r="X11" s="19">
        <v>2625</v>
      </c>
      <c r="Y11" s="18" t="s">
        <v>336</v>
      </c>
      <c r="Z11" s="17" t="s">
        <v>132</v>
      </c>
      <c r="AA11" s="16">
        <v>15276.5</v>
      </c>
      <c r="AB11" s="24">
        <v>16000</v>
      </c>
      <c r="AC11" s="14">
        <f t="shared" si="1"/>
        <v>-4.5218750000000002E-2</v>
      </c>
      <c r="AD11" s="2">
        <v>1</v>
      </c>
      <c r="AE11" s="13">
        <f t="shared" si="2"/>
        <v>18309.7</v>
      </c>
      <c r="AF11" s="12">
        <f t="shared" si="3"/>
        <v>0.14441874999999998</v>
      </c>
      <c r="AH11" s="20" t="s">
        <v>178</v>
      </c>
      <c r="AI11" s="19">
        <v>94690</v>
      </c>
      <c r="AJ11" s="19">
        <v>2625</v>
      </c>
      <c r="AK11" s="18" t="s">
        <v>336</v>
      </c>
      <c r="AL11" s="17" t="s">
        <v>132</v>
      </c>
      <c r="AM11" s="122">
        <v>1872</v>
      </c>
      <c r="AN11" s="24">
        <v>16000</v>
      </c>
      <c r="AO11" s="14">
        <f t="shared" si="4"/>
        <v>-0.88300000000000001</v>
      </c>
      <c r="AP11" s="2">
        <v>1</v>
      </c>
      <c r="AR11" s="20" t="s">
        <v>178</v>
      </c>
      <c r="AS11" s="19">
        <v>94690</v>
      </c>
      <c r="AT11" s="19">
        <v>2625</v>
      </c>
      <c r="AU11" s="18" t="s">
        <v>336</v>
      </c>
      <c r="AV11" s="17" t="s">
        <v>132</v>
      </c>
      <c r="AW11" s="128">
        <v>14200.275</v>
      </c>
      <c r="AX11" s="100">
        <v>-0.1124359375</v>
      </c>
      <c r="AY11" s="2">
        <v>1</v>
      </c>
      <c r="BB11">
        <v>209</v>
      </c>
      <c r="BC11">
        <v>94690</v>
      </c>
      <c r="BD11">
        <v>2625</v>
      </c>
      <c r="BE11" t="s">
        <v>336</v>
      </c>
      <c r="BF11" t="s">
        <v>132</v>
      </c>
      <c r="BG11" s="22">
        <v>15847</v>
      </c>
      <c r="BH11" s="147">
        <v>16000</v>
      </c>
      <c r="BI11" s="21">
        <v>-0.01</v>
      </c>
      <c r="BJ11">
        <v>1</v>
      </c>
      <c r="BK11" s="22">
        <v>14529.62</v>
      </c>
      <c r="BL11" s="21">
        <v>-9.1948749999999996E-2</v>
      </c>
      <c r="BN11" s="147">
        <v>47</v>
      </c>
      <c r="BO11">
        <v>97450</v>
      </c>
      <c r="BP11">
        <v>97450</v>
      </c>
      <c r="BQ11" t="s">
        <v>238</v>
      </c>
      <c r="BR11" t="s">
        <v>132</v>
      </c>
      <c r="BS11" s="128">
        <v>22470.894</v>
      </c>
      <c r="BT11">
        <v>16000</v>
      </c>
      <c r="BU11" s="100">
        <v>0.40444337499999994</v>
      </c>
      <c r="BV11">
        <v>1</v>
      </c>
    </row>
    <row r="12" spans="1:74" ht="15.75" thickBot="1" x14ac:dyDescent="0.3">
      <c r="A12" s="20" t="s">
        <v>33</v>
      </c>
      <c r="B12" s="19">
        <v>94698</v>
      </c>
      <c r="C12" s="19">
        <v>2631</v>
      </c>
      <c r="D12" s="140">
        <v>25</v>
      </c>
      <c r="E12" s="26" t="s">
        <v>335</v>
      </c>
      <c r="F12" s="17" t="s">
        <v>3</v>
      </c>
      <c r="G12" s="16">
        <v>15883</v>
      </c>
      <c r="H12" s="24">
        <v>16000</v>
      </c>
      <c r="I12" s="23">
        <f t="shared" si="0"/>
        <v>-7.3125000000000004E-3</v>
      </c>
      <c r="J12" s="2">
        <v>2</v>
      </c>
      <c r="L12">
        <v>25</v>
      </c>
      <c r="M12">
        <v>94698</v>
      </c>
      <c r="N12">
        <v>2631</v>
      </c>
      <c r="O12" t="s">
        <v>335</v>
      </c>
      <c r="P12" t="s">
        <v>3</v>
      </c>
      <c r="Q12" s="22">
        <v>16942</v>
      </c>
      <c r="R12">
        <v>16000</v>
      </c>
      <c r="S12" s="21">
        <v>5.8999999999999997E-2</v>
      </c>
      <c r="T12">
        <v>2</v>
      </c>
      <c r="V12" s="20" t="s">
        <v>33</v>
      </c>
      <c r="W12" s="19">
        <v>94698</v>
      </c>
      <c r="X12" s="19">
        <v>2631</v>
      </c>
      <c r="Y12" s="18" t="s">
        <v>335</v>
      </c>
      <c r="Z12" s="17" t="s">
        <v>3</v>
      </c>
      <c r="AA12" s="16">
        <v>10640.5</v>
      </c>
      <c r="AB12" s="15">
        <v>16000</v>
      </c>
      <c r="AC12" s="14">
        <f t="shared" si="1"/>
        <v>-0.33496874999999998</v>
      </c>
      <c r="AD12" s="2">
        <v>2</v>
      </c>
      <c r="AE12" s="13">
        <f t="shared" si="2"/>
        <v>14488.5</v>
      </c>
      <c r="AF12" s="12">
        <f t="shared" si="3"/>
        <v>-9.4427083333333328E-2</v>
      </c>
      <c r="AH12" s="20" t="s">
        <v>33</v>
      </c>
      <c r="AI12" s="19">
        <v>94698</v>
      </c>
      <c r="AJ12" s="19">
        <v>2631</v>
      </c>
      <c r="AK12" s="18" t="s">
        <v>335</v>
      </c>
      <c r="AL12" s="17" t="s">
        <v>3</v>
      </c>
      <c r="AM12" s="122">
        <v>16477</v>
      </c>
      <c r="AN12" s="15">
        <v>16000</v>
      </c>
      <c r="AO12" s="14">
        <f t="shared" si="4"/>
        <v>2.9812499999999999E-2</v>
      </c>
      <c r="AP12" s="2">
        <v>2</v>
      </c>
      <c r="AR12" s="20" t="s">
        <v>33</v>
      </c>
      <c r="AS12" s="19">
        <v>94698</v>
      </c>
      <c r="AT12" s="19">
        <v>2631</v>
      </c>
      <c r="AU12" s="18" t="s">
        <v>335</v>
      </c>
      <c r="AV12" s="17" t="s">
        <v>3</v>
      </c>
      <c r="AW12" s="128">
        <v>14985.625</v>
      </c>
      <c r="AX12" s="100">
        <v>-6.3367187499999991E-2</v>
      </c>
      <c r="AY12" s="2">
        <v>2</v>
      </c>
      <c r="BB12">
        <v>25</v>
      </c>
      <c r="BC12">
        <v>94698</v>
      </c>
      <c r="BD12">
        <v>2631</v>
      </c>
      <c r="BE12" t="s">
        <v>335</v>
      </c>
      <c r="BF12" t="s">
        <v>3</v>
      </c>
      <c r="BG12" s="22">
        <v>11119</v>
      </c>
      <c r="BH12" s="147">
        <v>16000</v>
      </c>
      <c r="BI12" s="21">
        <v>-0.30499999999999999</v>
      </c>
      <c r="BJ12">
        <v>2</v>
      </c>
      <c r="BK12" s="22">
        <v>14212.3</v>
      </c>
      <c r="BL12" s="21">
        <v>-0.11169375000000001</v>
      </c>
      <c r="BN12" s="147">
        <v>24</v>
      </c>
      <c r="BO12">
        <v>98242</v>
      </c>
      <c r="BP12">
        <v>98242</v>
      </c>
      <c r="BQ12" t="s">
        <v>184</v>
      </c>
      <c r="BR12" t="s">
        <v>0</v>
      </c>
      <c r="BS12" s="128">
        <v>15376.5</v>
      </c>
      <c r="BT12">
        <v>11000</v>
      </c>
      <c r="BU12" s="100">
        <v>0.39795454545454539</v>
      </c>
      <c r="BV12">
        <v>1</v>
      </c>
    </row>
    <row r="13" spans="1:74" ht="15.75" thickBot="1" x14ac:dyDescent="0.3">
      <c r="A13" s="20" t="s">
        <v>187</v>
      </c>
      <c r="B13" s="19">
        <v>94763</v>
      </c>
      <c r="C13" s="19">
        <v>2678</v>
      </c>
      <c r="D13" s="140">
        <v>212</v>
      </c>
      <c r="E13" s="26" t="s">
        <v>334</v>
      </c>
      <c r="F13" s="17" t="s">
        <v>132</v>
      </c>
      <c r="G13" s="16">
        <v>22764.76</v>
      </c>
      <c r="H13" s="24">
        <v>16000</v>
      </c>
      <c r="I13" s="23">
        <f t="shared" si="0"/>
        <v>0.42279749999999988</v>
      </c>
      <c r="J13" s="2">
        <v>3</v>
      </c>
      <c r="L13">
        <v>212</v>
      </c>
      <c r="M13">
        <v>94763</v>
      </c>
      <c r="N13">
        <v>2678</v>
      </c>
      <c r="O13" t="s">
        <v>334</v>
      </c>
      <c r="P13" t="s">
        <v>132</v>
      </c>
      <c r="Q13" s="22">
        <v>18555</v>
      </c>
      <c r="R13">
        <v>16000</v>
      </c>
      <c r="S13" s="21">
        <v>0.16</v>
      </c>
      <c r="T13">
        <v>3</v>
      </c>
      <c r="V13" s="20" t="s">
        <v>187</v>
      </c>
      <c r="W13" s="19">
        <v>94763</v>
      </c>
      <c r="X13" s="19">
        <v>2678</v>
      </c>
      <c r="Y13" s="18" t="s">
        <v>334</v>
      </c>
      <c r="Z13" s="17" t="s">
        <v>132</v>
      </c>
      <c r="AA13" s="16">
        <v>16277</v>
      </c>
      <c r="AB13" s="24">
        <v>16000</v>
      </c>
      <c r="AC13" s="14">
        <f t="shared" si="1"/>
        <v>1.7312500000000001E-2</v>
      </c>
      <c r="AD13" s="2">
        <v>3</v>
      </c>
      <c r="AE13" s="13">
        <f t="shared" si="2"/>
        <v>19198.919999999998</v>
      </c>
      <c r="AF13" s="12">
        <f t="shared" si="3"/>
        <v>0.20003666666666664</v>
      </c>
      <c r="AH13" s="20" t="s">
        <v>187</v>
      </c>
      <c r="AI13" s="19">
        <v>94763</v>
      </c>
      <c r="AJ13" s="19">
        <v>2678</v>
      </c>
      <c r="AK13" s="18" t="s">
        <v>334</v>
      </c>
      <c r="AL13" s="17" t="s">
        <v>132</v>
      </c>
      <c r="AM13" s="122">
        <v>12363.5</v>
      </c>
      <c r="AN13" s="24">
        <v>16000</v>
      </c>
      <c r="AO13" s="14">
        <f t="shared" si="4"/>
        <v>-0.22728124999999999</v>
      </c>
      <c r="AP13" s="2">
        <v>3</v>
      </c>
      <c r="AR13" s="20" t="s">
        <v>187</v>
      </c>
      <c r="AS13" s="19">
        <v>94763</v>
      </c>
      <c r="AT13" s="19">
        <v>2678</v>
      </c>
      <c r="AU13" s="18" t="s">
        <v>334</v>
      </c>
      <c r="AV13" s="17" t="s">
        <v>132</v>
      </c>
      <c r="AW13" s="128">
        <v>17490.064999999999</v>
      </c>
      <c r="AX13" s="100">
        <v>9.3207187499999983E-2</v>
      </c>
      <c r="AY13" s="2">
        <v>3</v>
      </c>
      <c r="BB13">
        <v>212</v>
      </c>
      <c r="BC13">
        <v>94763</v>
      </c>
      <c r="BD13">
        <v>2678</v>
      </c>
      <c r="BE13" t="s">
        <v>334</v>
      </c>
      <c r="BF13" t="s">
        <v>132</v>
      </c>
      <c r="BG13" s="22">
        <v>11736</v>
      </c>
      <c r="BH13" s="147">
        <v>16000</v>
      </c>
      <c r="BI13" s="21">
        <v>-0.26700000000000002</v>
      </c>
      <c r="BJ13">
        <v>3</v>
      </c>
      <c r="BK13" s="22">
        <v>16339.251999999999</v>
      </c>
      <c r="BL13" s="21">
        <v>2.1165749999999973E-2</v>
      </c>
      <c r="BN13" s="147">
        <v>39</v>
      </c>
      <c r="BO13">
        <v>98722</v>
      </c>
      <c r="BP13">
        <v>98722</v>
      </c>
      <c r="BQ13" t="s">
        <v>117</v>
      </c>
      <c r="BR13" t="s">
        <v>132</v>
      </c>
      <c r="BS13" s="128">
        <v>16142.485999999999</v>
      </c>
      <c r="BT13">
        <v>16000</v>
      </c>
      <c r="BU13" s="100">
        <v>0.38426236363636368</v>
      </c>
      <c r="BV13">
        <v>1</v>
      </c>
    </row>
    <row r="14" spans="1:74" ht="15.75" thickBot="1" x14ac:dyDescent="0.3">
      <c r="A14" s="20" t="s">
        <v>218</v>
      </c>
      <c r="B14" s="19">
        <v>94781</v>
      </c>
      <c r="C14" s="19">
        <v>2689</v>
      </c>
      <c r="D14" s="140">
        <v>42</v>
      </c>
      <c r="E14" s="26" t="s">
        <v>333</v>
      </c>
      <c r="F14" s="17" t="s">
        <v>132</v>
      </c>
      <c r="G14" s="16">
        <v>16503</v>
      </c>
      <c r="H14" s="24">
        <v>16000</v>
      </c>
      <c r="I14" s="23">
        <f t="shared" si="0"/>
        <v>3.14375E-2</v>
      </c>
      <c r="J14" s="2">
        <v>1</v>
      </c>
      <c r="L14">
        <v>42</v>
      </c>
      <c r="M14">
        <v>94781</v>
      </c>
      <c r="N14">
        <v>2689</v>
      </c>
      <c r="O14" t="s">
        <v>333</v>
      </c>
      <c r="P14" t="s">
        <v>132</v>
      </c>
      <c r="Q14" s="22">
        <v>14978</v>
      </c>
      <c r="R14">
        <v>16000</v>
      </c>
      <c r="S14" s="21">
        <v>-6.4000000000000001E-2</v>
      </c>
      <c r="T14">
        <v>1</v>
      </c>
      <c r="V14" s="20" t="s">
        <v>218</v>
      </c>
      <c r="W14" s="19">
        <v>94781</v>
      </c>
      <c r="X14" s="19">
        <v>2689</v>
      </c>
      <c r="Y14" s="18" t="s">
        <v>333</v>
      </c>
      <c r="Z14" s="17" t="s">
        <v>132</v>
      </c>
      <c r="AA14" s="16">
        <v>15905</v>
      </c>
      <c r="AB14" s="15">
        <v>16000</v>
      </c>
      <c r="AC14" s="14">
        <f t="shared" si="1"/>
        <v>-5.9375000000000001E-3</v>
      </c>
      <c r="AD14" s="2">
        <v>1</v>
      </c>
      <c r="AE14" s="13">
        <f t="shared" si="2"/>
        <v>15795.333333333334</v>
      </c>
      <c r="AF14" s="12">
        <f t="shared" si="3"/>
        <v>-1.2833333333333334E-2</v>
      </c>
      <c r="AH14" s="20" t="s">
        <v>218</v>
      </c>
      <c r="AI14" s="19">
        <v>94781</v>
      </c>
      <c r="AJ14" s="19">
        <v>2689</v>
      </c>
      <c r="AK14" s="18" t="s">
        <v>333</v>
      </c>
      <c r="AL14" s="17" t="s">
        <v>132</v>
      </c>
      <c r="AM14" s="122">
        <v>14589.51</v>
      </c>
      <c r="AN14" s="15">
        <v>16000</v>
      </c>
      <c r="AO14" s="14">
        <f t="shared" si="4"/>
        <v>-8.8155624999999987E-2</v>
      </c>
      <c r="AP14" s="2">
        <v>1</v>
      </c>
      <c r="AR14" s="20" t="s">
        <v>218</v>
      </c>
      <c r="AS14" s="19">
        <v>94781</v>
      </c>
      <c r="AT14" s="19">
        <v>2689</v>
      </c>
      <c r="AU14" s="18" t="s">
        <v>333</v>
      </c>
      <c r="AV14" s="17" t="s">
        <v>132</v>
      </c>
      <c r="AW14" s="128">
        <v>15493.877500000001</v>
      </c>
      <c r="AX14" s="100">
        <v>-3.1663906249999998E-2</v>
      </c>
      <c r="AY14" s="2">
        <v>1</v>
      </c>
      <c r="BB14">
        <v>42</v>
      </c>
      <c r="BC14">
        <v>94781</v>
      </c>
      <c r="BD14">
        <v>2689</v>
      </c>
      <c r="BE14" t="s">
        <v>333</v>
      </c>
      <c r="BF14" t="s">
        <v>132</v>
      </c>
      <c r="BG14" s="22">
        <v>14634</v>
      </c>
      <c r="BH14" s="147">
        <v>16000</v>
      </c>
      <c r="BI14" s="21">
        <v>-8.5000000000000006E-2</v>
      </c>
      <c r="BJ14">
        <v>1</v>
      </c>
      <c r="BK14" s="22">
        <v>15321.902000000002</v>
      </c>
      <c r="BL14" s="21">
        <v>-4.2331124999999997E-2</v>
      </c>
      <c r="BN14" s="147">
        <v>19</v>
      </c>
      <c r="BO14">
        <v>91938</v>
      </c>
      <c r="BP14">
        <v>4022</v>
      </c>
      <c r="BQ14" t="s">
        <v>321</v>
      </c>
      <c r="BR14" t="s">
        <v>132</v>
      </c>
      <c r="BS14" s="128">
        <v>21825.989999999998</v>
      </c>
      <c r="BT14">
        <v>16000</v>
      </c>
      <c r="BU14" s="100">
        <v>0.36426187500000007</v>
      </c>
      <c r="BV14">
        <v>1</v>
      </c>
    </row>
    <row r="15" spans="1:74" ht="15.75" thickBot="1" x14ac:dyDescent="0.3">
      <c r="A15" s="20" t="s">
        <v>218</v>
      </c>
      <c r="B15" s="19">
        <v>94925</v>
      </c>
      <c r="C15" s="19">
        <v>2792</v>
      </c>
      <c r="D15" s="140">
        <v>42</v>
      </c>
      <c r="E15" s="26" t="s">
        <v>332</v>
      </c>
      <c r="F15" s="17" t="s">
        <v>132</v>
      </c>
      <c r="G15" s="16">
        <v>17019.52</v>
      </c>
      <c r="H15" s="24">
        <v>16000</v>
      </c>
      <c r="I15" s="23">
        <f t="shared" si="0"/>
        <v>6.3720000000000027E-2</v>
      </c>
      <c r="J15" s="2">
        <v>1</v>
      </c>
      <c r="L15">
        <v>42</v>
      </c>
      <c r="M15">
        <v>94925</v>
      </c>
      <c r="N15">
        <v>2792</v>
      </c>
      <c r="O15" t="s">
        <v>332</v>
      </c>
      <c r="P15" t="s">
        <v>132</v>
      </c>
      <c r="Q15" s="22">
        <v>13524</v>
      </c>
      <c r="R15">
        <v>16000</v>
      </c>
      <c r="S15" s="21">
        <v>-0.155</v>
      </c>
      <c r="T15">
        <v>1</v>
      </c>
      <c r="V15" s="20" t="s">
        <v>218</v>
      </c>
      <c r="W15" s="19">
        <v>94925</v>
      </c>
      <c r="X15" s="19">
        <v>2792</v>
      </c>
      <c r="Y15" s="18" t="s">
        <v>332</v>
      </c>
      <c r="Z15" s="17" t="s">
        <v>132</v>
      </c>
      <c r="AA15" s="16">
        <v>15915.5</v>
      </c>
      <c r="AB15" s="15">
        <v>16000</v>
      </c>
      <c r="AC15" s="14">
        <f t="shared" si="1"/>
        <v>-5.2812500000000004E-3</v>
      </c>
      <c r="AD15" s="2">
        <v>1</v>
      </c>
      <c r="AE15" s="13">
        <f t="shared" si="2"/>
        <v>15486.340000000002</v>
      </c>
      <c r="AF15" s="12">
        <f t="shared" si="3"/>
        <v>-3.2187083333333318E-2</v>
      </c>
      <c r="AH15" s="20" t="s">
        <v>218</v>
      </c>
      <c r="AI15" s="19">
        <v>94925</v>
      </c>
      <c r="AJ15" s="19">
        <v>2792</v>
      </c>
      <c r="AK15" s="18" t="s">
        <v>332</v>
      </c>
      <c r="AL15" s="17" t="s">
        <v>132</v>
      </c>
      <c r="AM15" s="122">
        <v>18362</v>
      </c>
      <c r="AN15" s="15">
        <v>16000</v>
      </c>
      <c r="AO15" s="14">
        <f t="shared" si="4"/>
        <v>0.14762500000000001</v>
      </c>
      <c r="AP15" s="2">
        <v>1</v>
      </c>
      <c r="AR15" s="20" t="s">
        <v>218</v>
      </c>
      <c r="AS15" s="19">
        <v>94925</v>
      </c>
      <c r="AT15" s="19">
        <v>2792</v>
      </c>
      <c r="AU15" s="18" t="s">
        <v>332</v>
      </c>
      <c r="AV15" s="17" t="s">
        <v>132</v>
      </c>
      <c r="AW15" s="128">
        <v>16205.255000000001</v>
      </c>
      <c r="AX15" s="100">
        <v>1.2765937500000012E-2</v>
      </c>
      <c r="AY15" s="2">
        <v>1</v>
      </c>
      <c r="BB15">
        <v>42</v>
      </c>
      <c r="BC15">
        <v>94925</v>
      </c>
      <c r="BD15">
        <v>2792</v>
      </c>
      <c r="BE15" t="s">
        <v>332</v>
      </c>
      <c r="BF15" t="s">
        <v>132</v>
      </c>
      <c r="BG15" s="22">
        <v>21921</v>
      </c>
      <c r="BH15" s="147">
        <v>16000</v>
      </c>
      <c r="BI15" s="21">
        <v>0.37</v>
      </c>
      <c r="BJ15">
        <v>1</v>
      </c>
      <c r="BK15" s="22">
        <v>17348.404000000002</v>
      </c>
      <c r="BL15" s="21">
        <v>8.4212749999999989E-2</v>
      </c>
      <c r="BN15" s="147">
        <v>54</v>
      </c>
      <c r="BO15">
        <v>99054</v>
      </c>
      <c r="BP15">
        <v>99054</v>
      </c>
      <c r="BQ15" t="s">
        <v>71</v>
      </c>
      <c r="BR15" t="s">
        <v>11</v>
      </c>
      <c r="BS15" s="128">
        <v>14706.091999999999</v>
      </c>
      <c r="BT15">
        <v>11000</v>
      </c>
      <c r="BU15" s="100">
        <v>0.33682654545454549</v>
      </c>
      <c r="BV15">
        <v>1</v>
      </c>
    </row>
    <row r="16" spans="1:74" ht="15.75" thickBot="1" x14ac:dyDescent="0.3">
      <c r="A16" s="20" t="s">
        <v>218</v>
      </c>
      <c r="B16" s="19">
        <v>90780</v>
      </c>
      <c r="C16" s="19">
        <v>2893</v>
      </c>
      <c r="D16" s="140">
        <v>42</v>
      </c>
      <c r="E16" s="26" t="s">
        <v>331</v>
      </c>
      <c r="F16" s="17" t="s">
        <v>132</v>
      </c>
      <c r="G16" s="16">
        <v>13851</v>
      </c>
      <c r="H16" s="24">
        <v>16000</v>
      </c>
      <c r="I16" s="23">
        <f t="shared" si="0"/>
        <v>-0.1343125</v>
      </c>
      <c r="J16" s="2">
        <v>1</v>
      </c>
      <c r="L16">
        <v>42</v>
      </c>
      <c r="M16">
        <v>90780</v>
      </c>
      <c r="N16">
        <v>2893</v>
      </c>
      <c r="O16" t="s">
        <v>331</v>
      </c>
      <c r="P16" t="s">
        <v>132</v>
      </c>
      <c r="Q16" s="22">
        <v>12942</v>
      </c>
      <c r="R16">
        <v>16000</v>
      </c>
      <c r="S16" s="21">
        <v>-0.191</v>
      </c>
      <c r="T16">
        <v>1</v>
      </c>
      <c r="V16" s="20" t="s">
        <v>218</v>
      </c>
      <c r="W16" s="19">
        <v>90780</v>
      </c>
      <c r="X16" s="19">
        <v>2893</v>
      </c>
      <c r="Y16" s="18" t="s">
        <v>331</v>
      </c>
      <c r="Z16" s="17" t="s">
        <v>132</v>
      </c>
      <c r="AA16" s="16">
        <v>15446</v>
      </c>
      <c r="AB16" s="24">
        <v>16000</v>
      </c>
      <c r="AC16" s="14">
        <f t="shared" si="1"/>
        <v>-3.4625000000000003E-2</v>
      </c>
      <c r="AD16" s="2">
        <v>1</v>
      </c>
      <c r="AE16" s="13">
        <f t="shared" si="2"/>
        <v>14079.666666666666</v>
      </c>
      <c r="AF16" s="12">
        <f t="shared" si="3"/>
        <v>-0.11997916666666668</v>
      </c>
      <c r="AH16" s="20" t="s">
        <v>218</v>
      </c>
      <c r="AI16" s="19">
        <v>90780</v>
      </c>
      <c r="AJ16" s="19">
        <v>2893</v>
      </c>
      <c r="AK16" s="18" t="s">
        <v>331</v>
      </c>
      <c r="AL16" s="17" t="s">
        <v>132</v>
      </c>
      <c r="AM16" s="122">
        <v>13692.8</v>
      </c>
      <c r="AN16" s="24">
        <v>16000</v>
      </c>
      <c r="AO16" s="14">
        <f t="shared" si="4"/>
        <v>-0.14420000000000005</v>
      </c>
      <c r="AP16" s="2">
        <v>1</v>
      </c>
      <c r="AR16" s="20" t="s">
        <v>218</v>
      </c>
      <c r="AS16" s="19">
        <v>90780</v>
      </c>
      <c r="AT16" s="19">
        <v>2893</v>
      </c>
      <c r="AU16" s="18" t="s">
        <v>331</v>
      </c>
      <c r="AV16" s="17" t="s">
        <v>132</v>
      </c>
      <c r="AW16" s="128">
        <v>13982.95</v>
      </c>
      <c r="AX16" s="100">
        <v>-0.12603437500000003</v>
      </c>
      <c r="AY16" s="2">
        <v>1</v>
      </c>
      <c r="BB16">
        <v>42</v>
      </c>
      <c r="BC16">
        <v>90780</v>
      </c>
      <c r="BD16">
        <v>2893</v>
      </c>
      <c r="BE16" t="s">
        <v>331</v>
      </c>
      <c r="BF16" t="s">
        <v>132</v>
      </c>
      <c r="BG16" s="22">
        <v>12864</v>
      </c>
      <c r="BH16" s="147">
        <v>16000</v>
      </c>
      <c r="BI16" s="21">
        <v>-0.19600000000000001</v>
      </c>
      <c r="BJ16">
        <v>1</v>
      </c>
      <c r="BK16" s="22">
        <v>13759.16</v>
      </c>
      <c r="BL16" s="21">
        <v>-0.14002750000000003</v>
      </c>
      <c r="BN16" s="147">
        <v>35</v>
      </c>
      <c r="BO16">
        <v>98579</v>
      </c>
      <c r="BP16">
        <v>98579</v>
      </c>
      <c r="BQ16" t="s">
        <v>138</v>
      </c>
      <c r="BR16" t="s">
        <v>132</v>
      </c>
      <c r="BS16" s="128">
        <v>15474.556</v>
      </c>
      <c r="BT16">
        <v>16000</v>
      </c>
      <c r="BU16" s="100">
        <v>0.32652327272727277</v>
      </c>
      <c r="BV16">
        <v>1</v>
      </c>
    </row>
    <row r="17" spans="1:74" ht="15.75" thickBot="1" x14ac:dyDescent="0.3">
      <c r="A17" s="20" t="s">
        <v>131</v>
      </c>
      <c r="B17" s="19">
        <v>96076</v>
      </c>
      <c r="C17" s="19">
        <v>3193</v>
      </c>
      <c r="D17" s="140">
        <v>38</v>
      </c>
      <c r="E17" s="26" t="s">
        <v>330</v>
      </c>
      <c r="F17" s="17" t="s">
        <v>132</v>
      </c>
      <c r="G17" s="16">
        <v>24014</v>
      </c>
      <c r="H17" s="24">
        <v>16000</v>
      </c>
      <c r="I17" s="23">
        <f t="shared" si="0"/>
        <v>0.50087499999999996</v>
      </c>
      <c r="J17" s="2">
        <v>2</v>
      </c>
      <c r="L17">
        <v>38</v>
      </c>
      <c r="M17">
        <v>96076</v>
      </c>
      <c r="N17">
        <v>3193</v>
      </c>
      <c r="O17" t="s">
        <v>330</v>
      </c>
      <c r="P17" t="s">
        <v>132</v>
      </c>
      <c r="Q17" s="22">
        <v>21530</v>
      </c>
      <c r="R17">
        <v>16000</v>
      </c>
      <c r="S17" s="21">
        <v>0.34599999999999997</v>
      </c>
      <c r="T17">
        <v>2</v>
      </c>
      <c r="V17" s="20" t="s">
        <v>131</v>
      </c>
      <c r="W17" s="19">
        <v>96076</v>
      </c>
      <c r="X17" s="19">
        <v>3193</v>
      </c>
      <c r="Y17" s="18" t="s">
        <v>330</v>
      </c>
      <c r="Z17" s="17" t="s">
        <v>132</v>
      </c>
      <c r="AA17" s="16">
        <v>23239</v>
      </c>
      <c r="AB17" s="24">
        <v>16000</v>
      </c>
      <c r="AC17" s="14">
        <f t="shared" si="1"/>
        <v>0.45243749999999999</v>
      </c>
      <c r="AD17" s="2">
        <v>2</v>
      </c>
      <c r="AE17" s="13">
        <f t="shared" si="2"/>
        <v>22927.666666666668</v>
      </c>
      <c r="AF17" s="12">
        <f t="shared" si="3"/>
        <v>0.43310416666666662</v>
      </c>
      <c r="AH17" s="20" t="s">
        <v>131</v>
      </c>
      <c r="AI17" s="19">
        <v>96076</v>
      </c>
      <c r="AJ17" s="19">
        <v>3193</v>
      </c>
      <c r="AK17" s="18" t="s">
        <v>330</v>
      </c>
      <c r="AL17" s="17" t="s">
        <v>132</v>
      </c>
      <c r="AM17" s="122">
        <v>25314.5</v>
      </c>
      <c r="AN17" s="24">
        <v>16000</v>
      </c>
      <c r="AO17" s="14">
        <f t="shared" si="4"/>
        <v>0.58215625000000004</v>
      </c>
      <c r="AP17" s="2">
        <v>2</v>
      </c>
      <c r="AR17" s="20" t="s">
        <v>131</v>
      </c>
      <c r="AS17" s="19">
        <v>96076</v>
      </c>
      <c r="AT17" s="19">
        <v>3193</v>
      </c>
      <c r="AU17" s="18" t="s">
        <v>330</v>
      </c>
      <c r="AV17" s="17" t="s">
        <v>132</v>
      </c>
      <c r="AW17" s="128">
        <v>23524.375</v>
      </c>
      <c r="AX17" s="100">
        <v>0.47036718750000001</v>
      </c>
      <c r="AY17" s="2">
        <v>2</v>
      </c>
      <c r="BB17">
        <v>38</v>
      </c>
      <c r="BC17">
        <v>96076</v>
      </c>
      <c r="BD17">
        <v>3193</v>
      </c>
      <c r="BE17" t="s">
        <v>330</v>
      </c>
      <c r="BF17" t="s">
        <v>132</v>
      </c>
      <c r="BG17" s="22">
        <v>21169</v>
      </c>
      <c r="BH17" s="147">
        <v>16000</v>
      </c>
      <c r="BI17" s="21">
        <v>0.32300000000000001</v>
      </c>
      <c r="BJ17">
        <v>2</v>
      </c>
      <c r="BK17" s="22">
        <v>23053.3</v>
      </c>
      <c r="BL17" s="21">
        <v>0.44089375000000003</v>
      </c>
      <c r="BN17" s="147">
        <v>28</v>
      </c>
      <c r="BO17">
        <v>98869</v>
      </c>
      <c r="BP17">
        <v>98869</v>
      </c>
      <c r="BQ17" t="s">
        <v>107</v>
      </c>
      <c r="BR17" t="s">
        <v>11</v>
      </c>
      <c r="BS17" s="128">
        <v>14161.4</v>
      </c>
      <c r="BT17">
        <v>11000</v>
      </c>
      <c r="BU17" s="100">
        <v>0.28747272727272727</v>
      </c>
      <c r="BV17">
        <v>1</v>
      </c>
    </row>
    <row r="18" spans="1:74" ht="15.75" thickBot="1" x14ac:dyDescent="0.3">
      <c r="A18" s="20" t="s">
        <v>266</v>
      </c>
      <c r="B18" s="19">
        <v>96037</v>
      </c>
      <c r="C18" s="19">
        <v>3195</v>
      </c>
      <c r="D18" s="140">
        <v>20</v>
      </c>
      <c r="E18" s="26" t="s">
        <v>329</v>
      </c>
      <c r="F18" s="17" t="s">
        <v>132</v>
      </c>
      <c r="G18" s="16">
        <v>27815.95</v>
      </c>
      <c r="H18" s="24">
        <v>16000</v>
      </c>
      <c r="I18" s="23">
        <f t="shared" si="0"/>
        <v>0.73849687500000005</v>
      </c>
      <c r="J18" s="2">
        <v>2</v>
      </c>
      <c r="L18">
        <v>20</v>
      </c>
      <c r="M18">
        <v>96037</v>
      </c>
      <c r="N18">
        <v>3195</v>
      </c>
      <c r="O18" t="s">
        <v>329</v>
      </c>
      <c r="P18" t="s">
        <v>132</v>
      </c>
      <c r="Q18" s="22">
        <v>18940</v>
      </c>
      <c r="R18">
        <v>16000</v>
      </c>
      <c r="S18" s="21">
        <v>0.184</v>
      </c>
      <c r="T18">
        <v>2</v>
      </c>
      <c r="V18" s="20" t="s">
        <v>266</v>
      </c>
      <c r="W18" s="19">
        <v>96037</v>
      </c>
      <c r="X18" s="19">
        <v>3195</v>
      </c>
      <c r="Y18" s="18" t="s">
        <v>329</v>
      </c>
      <c r="Z18" s="17" t="s">
        <v>132</v>
      </c>
      <c r="AA18" s="16">
        <v>4868.1000000000004</v>
      </c>
      <c r="AB18" s="15">
        <v>16000</v>
      </c>
      <c r="AC18" s="14">
        <f t="shared" si="1"/>
        <v>-0.69574374999999999</v>
      </c>
      <c r="AD18" s="2">
        <v>2</v>
      </c>
      <c r="AE18" s="13">
        <f t="shared" si="2"/>
        <v>17208.016666666666</v>
      </c>
      <c r="AF18" s="12">
        <f t="shared" si="3"/>
        <v>7.5584375000000037E-2</v>
      </c>
      <c r="AH18" s="20" t="s">
        <v>266</v>
      </c>
      <c r="AI18" s="19">
        <v>96037</v>
      </c>
      <c r="AJ18" s="19">
        <v>3195</v>
      </c>
      <c r="AK18" s="18" t="s">
        <v>329</v>
      </c>
      <c r="AL18" s="17" t="s">
        <v>132</v>
      </c>
      <c r="AM18" s="122">
        <v>0</v>
      </c>
      <c r="AN18" s="15">
        <v>16000</v>
      </c>
      <c r="AO18" s="14">
        <f t="shared" si="4"/>
        <v>-1</v>
      </c>
      <c r="AP18" s="2">
        <v>2</v>
      </c>
      <c r="AR18" s="20" t="s">
        <v>266</v>
      </c>
      <c r="AS18" s="19">
        <v>96037</v>
      </c>
      <c r="AT18" s="19">
        <v>3195</v>
      </c>
      <c r="AU18" s="18" t="s">
        <v>329</v>
      </c>
      <c r="AV18" s="17" t="s">
        <v>132</v>
      </c>
      <c r="AW18" s="128">
        <v>12906.012500000001</v>
      </c>
      <c r="AX18" s="100">
        <v>-0.19331171875000003</v>
      </c>
      <c r="AY18" s="2">
        <v>2</v>
      </c>
      <c r="BB18">
        <v>20</v>
      </c>
      <c r="BC18">
        <v>96037</v>
      </c>
      <c r="BD18">
        <v>3195</v>
      </c>
      <c r="BE18" t="s">
        <v>329</v>
      </c>
      <c r="BF18" t="s">
        <v>132</v>
      </c>
      <c r="BG18" s="22">
        <v>12718</v>
      </c>
      <c r="BH18" s="147">
        <v>16000</v>
      </c>
      <c r="BI18" s="21">
        <v>-0.20499999999999999</v>
      </c>
      <c r="BJ18">
        <v>2</v>
      </c>
      <c r="BK18" s="22">
        <v>12868.41</v>
      </c>
      <c r="BL18" s="21">
        <v>-0.19564937500000004</v>
      </c>
      <c r="BN18" s="147">
        <v>12</v>
      </c>
      <c r="BO18">
        <v>99007</v>
      </c>
      <c r="BP18">
        <v>99007</v>
      </c>
      <c r="BQ18" t="s">
        <v>82</v>
      </c>
      <c r="BR18" t="s">
        <v>0</v>
      </c>
      <c r="BS18" s="128">
        <v>14058.8</v>
      </c>
      <c r="BT18">
        <v>11000</v>
      </c>
      <c r="BU18" s="100">
        <v>0.2781818181818182</v>
      </c>
      <c r="BV18">
        <v>1</v>
      </c>
    </row>
    <row r="19" spans="1:74" ht="15.75" thickBot="1" x14ac:dyDescent="0.3">
      <c r="A19" s="20" t="s">
        <v>178</v>
      </c>
      <c r="B19" s="19">
        <v>96372</v>
      </c>
      <c r="C19" s="19">
        <v>3499</v>
      </c>
      <c r="D19" s="140">
        <v>209</v>
      </c>
      <c r="E19" s="26" t="s">
        <v>328</v>
      </c>
      <c r="F19" s="17" t="s">
        <v>132</v>
      </c>
      <c r="G19" s="16">
        <v>17353</v>
      </c>
      <c r="H19" s="24">
        <v>16000</v>
      </c>
      <c r="I19" s="23">
        <f t="shared" si="0"/>
        <v>8.4562499999999999E-2</v>
      </c>
      <c r="J19" s="2">
        <v>1</v>
      </c>
      <c r="L19">
        <v>209</v>
      </c>
      <c r="M19">
        <v>96372</v>
      </c>
      <c r="N19">
        <v>3499</v>
      </c>
      <c r="O19" t="s">
        <v>328</v>
      </c>
      <c r="P19" t="s">
        <v>132</v>
      </c>
      <c r="Q19" s="22">
        <v>18969</v>
      </c>
      <c r="R19">
        <v>16000</v>
      </c>
      <c r="S19" s="21">
        <v>0.186</v>
      </c>
      <c r="T19">
        <v>1</v>
      </c>
      <c r="V19" s="20" t="s">
        <v>178</v>
      </c>
      <c r="W19" s="19">
        <v>96372</v>
      </c>
      <c r="X19" s="19">
        <v>3499</v>
      </c>
      <c r="Y19" s="18" t="s">
        <v>328</v>
      </c>
      <c r="Z19" s="17" t="s">
        <v>132</v>
      </c>
      <c r="AA19" s="16">
        <v>17536.5</v>
      </c>
      <c r="AB19" s="24">
        <v>16000</v>
      </c>
      <c r="AC19" s="14">
        <f t="shared" si="1"/>
        <v>9.6031249999999999E-2</v>
      </c>
      <c r="AD19" s="2">
        <v>1</v>
      </c>
      <c r="AE19" s="13">
        <f t="shared" si="2"/>
        <v>17952.833333333332</v>
      </c>
      <c r="AF19" s="12">
        <f t="shared" si="3"/>
        <v>0.12219791666666667</v>
      </c>
      <c r="AH19" s="20" t="s">
        <v>178</v>
      </c>
      <c r="AI19" s="19">
        <v>96372</v>
      </c>
      <c r="AJ19" s="19">
        <v>3499</v>
      </c>
      <c r="AK19" s="18" t="s">
        <v>328</v>
      </c>
      <c r="AL19" s="17" t="s">
        <v>132</v>
      </c>
      <c r="AM19" s="122">
        <v>21161.5</v>
      </c>
      <c r="AN19" s="24">
        <v>16000</v>
      </c>
      <c r="AO19" s="14">
        <f t="shared" ref="AO19:AO49" si="5">SUM(AM19-AN19)/AN19</f>
        <v>0.32259375000000001</v>
      </c>
      <c r="AP19" s="2">
        <v>1</v>
      </c>
      <c r="AR19" s="20" t="s">
        <v>178</v>
      </c>
      <c r="AS19" s="19">
        <v>96372</v>
      </c>
      <c r="AT19" s="19">
        <v>3499</v>
      </c>
      <c r="AU19" s="18" t="s">
        <v>328</v>
      </c>
      <c r="AV19" s="17" t="s">
        <v>132</v>
      </c>
      <c r="AW19" s="128">
        <v>18755</v>
      </c>
      <c r="AX19" s="100">
        <v>0.17229687499999999</v>
      </c>
      <c r="AY19" s="2">
        <v>1</v>
      </c>
      <c r="BB19">
        <v>209</v>
      </c>
      <c r="BC19">
        <v>96372</v>
      </c>
      <c r="BD19">
        <v>3499</v>
      </c>
      <c r="BE19" t="s">
        <v>328</v>
      </c>
      <c r="BF19" t="s">
        <v>132</v>
      </c>
      <c r="BG19" s="22">
        <v>12482</v>
      </c>
      <c r="BH19" s="147">
        <v>16000</v>
      </c>
      <c r="BI19" s="21">
        <v>-0.22</v>
      </c>
      <c r="BJ19">
        <v>1</v>
      </c>
      <c r="BK19" s="22">
        <v>17500.400000000001</v>
      </c>
      <c r="BL19" s="21">
        <v>9.383749999999999E-2</v>
      </c>
      <c r="BN19" s="147">
        <v>45</v>
      </c>
      <c r="BO19">
        <v>98062</v>
      </c>
      <c r="BP19">
        <v>98062</v>
      </c>
      <c r="BQ19" t="s">
        <v>196</v>
      </c>
      <c r="BR19" t="s">
        <v>0</v>
      </c>
      <c r="BS19" s="128">
        <v>14047.5</v>
      </c>
      <c r="BT19">
        <v>11000</v>
      </c>
      <c r="BU19" s="100">
        <v>0.27691818181818179</v>
      </c>
      <c r="BV19">
        <v>1</v>
      </c>
    </row>
    <row r="20" spans="1:74" ht="15.75" thickBot="1" x14ac:dyDescent="0.3">
      <c r="A20" s="20" t="s">
        <v>8</v>
      </c>
      <c r="B20" s="19">
        <v>96430</v>
      </c>
      <c r="C20" s="19">
        <v>3535</v>
      </c>
      <c r="D20" s="140">
        <v>46</v>
      </c>
      <c r="E20" s="26" t="s">
        <v>327</v>
      </c>
      <c r="F20" s="17" t="s">
        <v>3</v>
      </c>
      <c r="G20" s="16">
        <v>18425</v>
      </c>
      <c r="H20" s="24">
        <v>16000</v>
      </c>
      <c r="I20" s="23">
        <f t="shared" si="0"/>
        <v>0.15156249999999999</v>
      </c>
      <c r="J20" s="2">
        <v>2</v>
      </c>
      <c r="L20">
        <v>46</v>
      </c>
      <c r="M20">
        <v>96430</v>
      </c>
      <c r="N20">
        <v>3535</v>
      </c>
      <c r="O20" t="s">
        <v>327</v>
      </c>
      <c r="P20" t="s">
        <v>3</v>
      </c>
      <c r="Q20" s="22">
        <v>15448</v>
      </c>
      <c r="R20">
        <v>16000</v>
      </c>
      <c r="S20" s="21">
        <v>-3.5000000000000003E-2</v>
      </c>
      <c r="T20">
        <v>2</v>
      </c>
      <c r="V20" s="20" t="s">
        <v>8</v>
      </c>
      <c r="W20" s="19">
        <v>96430</v>
      </c>
      <c r="X20" s="19">
        <v>3535</v>
      </c>
      <c r="Y20" s="18" t="s">
        <v>327</v>
      </c>
      <c r="Z20" s="17" t="s">
        <v>3</v>
      </c>
      <c r="AA20" s="16">
        <v>14802</v>
      </c>
      <c r="AB20" s="15">
        <v>16000</v>
      </c>
      <c r="AC20" s="14">
        <f t="shared" si="1"/>
        <v>-7.4874999999999997E-2</v>
      </c>
      <c r="AD20" s="2">
        <v>2</v>
      </c>
      <c r="AE20" s="13">
        <f t="shared" si="2"/>
        <v>16225</v>
      </c>
      <c r="AF20" s="12">
        <f t="shared" si="3"/>
        <v>1.3895833333333329E-2</v>
      </c>
      <c r="AH20" s="20" t="s">
        <v>8</v>
      </c>
      <c r="AI20" s="19">
        <v>96430</v>
      </c>
      <c r="AJ20" s="19">
        <v>3535</v>
      </c>
      <c r="AK20" s="18" t="s">
        <v>327</v>
      </c>
      <c r="AL20" s="17" t="s">
        <v>3</v>
      </c>
      <c r="AM20" s="122">
        <v>16299.5</v>
      </c>
      <c r="AN20" s="15">
        <v>16000</v>
      </c>
      <c r="AO20" s="14">
        <f t="shared" si="5"/>
        <v>1.8718749999999999E-2</v>
      </c>
      <c r="AP20" s="2">
        <v>2</v>
      </c>
      <c r="AR20" s="20" t="s">
        <v>8</v>
      </c>
      <c r="AS20" s="19">
        <v>96430</v>
      </c>
      <c r="AT20" s="19">
        <v>3535</v>
      </c>
      <c r="AU20" s="18" t="s">
        <v>327</v>
      </c>
      <c r="AV20" s="17" t="s">
        <v>3</v>
      </c>
      <c r="AW20" s="128">
        <v>16243.625</v>
      </c>
      <c r="AX20" s="100">
        <v>1.5101562499999999E-2</v>
      </c>
      <c r="AY20" s="2">
        <v>2</v>
      </c>
      <c r="BB20">
        <v>46</v>
      </c>
      <c r="BC20">
        <v>96430</v>
      </c>
      <c r="BD20">
        <v>3535</v>
      </c>
      <c r="BE20" t="s">
        <v>327</v>
      </c>
      <c r="BF20" t="s">
        <v>3</v>
      </c>
      <c r="BG20" s="22">
        <v>17862</v>
      </c>
      <c r="BH20" s="147">
        <v>16000</v>
      </c>
      <c r="BI20" s="21">
        <v>0.11600000000000001</v>
      </c>
      <c r="BJ20">
        <v>2</v>
      </c>
      <c r="BK20" s="22">
        <v>16567.3</v>
      </c>
      <c r="BL20" s="21">
        <v>3.528125E-2</v>
      </c>
      <c r="BN20" s="147">
        <v>21</v>
      </c>
      <c r="BO20">
        <v>97934</v>
      </c>
      <c r="BP20">
        <v>97934</v>
      </c>
      <c r="BQ20" t="s">
        <v>212</v>
      </c>
      <c r="BR20" t="s">
        <v>132</v>
      </c>
      <c r="BS20" s="128">
        <v>19771.8</v>
      </c>
      <c r="BT20">
        <v>16000</v>
      </c>
      <c r="BU20" s="100">
        <v>0.23583750000000001</v>
      </c>
      <c r="BV20">
        <v>1</v>
      </c>
    </row>
    <row r="21" spans="1:74" ht="15.75" thickBot="1" x14ac:dyDescent="0.3">
      <c r="A21" s="20" t="s">
        <v>36</v>
      </c>
      <c r="B21" s="19">
        <v>96361</v>
      </c>
      <c r="C21" s="19">
        <v>3673</v>
      </c>
      <c r="D21" s="140">
        <v>50</v>
      </c>
      <c r="E21" s="26" t="s">
        <v>326</v>
      </c>
      <c r="F21" s="17" t="s">
        <v>132</v>
      </c>
      <c r="G21" s="16">
        <v>17600</v>
      </c>
      <c r="H21" s="24">
        <v>16000</v>
      </c>
      <c r="I21" s="23">
        <f t="shared" si="0"/>
        <v>0.1</v>
      </c>
      <c r="J21" s="2">
        <v>2</v>
      </c>
      <c r="L21">
        <v>50</v>
      </c>
      <c r="M21">
        <v>96361</v>
      </c>
      <c r="N21">
        <v>3673</v>
      </c>
      <c r="O21" t="s">
        <v>326</v>
      </c>
      <c r="P21" t="s">
        <v>132</v>
      </c>
      <c r="Q21" s="22">
        <v>13536</v>
      </c>
      <c r="R21">
        <v>16000</v>
      </c>
      <c r="S21" s="21">
        <v>-0.154</v>
      </c>
      <c r="T21">
        <v>2</v>
      </c>
      <c r="V21" s="20" t="s">
        <v>36</v>
      </c>
      <c r="W21" s="19">
        <v>96361</v>
      </c>
      <c r="X21" s="19">
        <v>3673</v>
      </c>
      <c r="Y21" s="18" t="s">
        <v>326</v>
      </c>
      <c r="Z21" s="17" t="s">
        <v>132</v>
      </c>
      <c r="AA21" s="16">
        <v>20238.5</v>
      </c>
      <c r="AB21" s="24">
        <v>16000</v>
      </c>
      <c r="AC21" s="14">
        <f t="shared" si="1"/>
        <v>0.26490625000000001</v>
      </c>
      <c r="AD21" s="2">
        <v>2</v>
      </c>
      <c r="AE21" s="13">
        <f t="shared" si="2"/>
        <v>17124.833333333332</v>
      </c>
      <c r="AF21" s="12">
        <f t="shared" si="3"/>
        <v>7.0302083333333334E-2</v>
      </c>
      <c r="AH21" s="20" t="s">
        <v>36</v>
      </c>
      <c r="AI21" s="19">
        <v>96361</v>
      </c>
      <c r="AJ21" s="19">
        <v>3673</v>
      </c>
      <c r="AK21" s="18" t="s">
        <v>326</v>
      </c>
      <c r="AL21" s="17" t="s">
        <v>132</v>
      </c>
      <c r="AM21" s="122">
        <v>18813</v>
      </c>
      <c r="AN21" s="24">
        <v>16000</v>
      </c>
      <c r="AO21" s="14">
        <f t="shared" si="5"/>
        <v>0.17581250000000001</v>
      </c>
      <c r="AP21" s="2">
        <v>2</v>
      </c>
      <c r="AR21" s="20" t="s">
        <v>36</v>
      </c>
      <c r="AS21" s="19">
        <v>96361</v>
      </c>
      <c r="AT21" s="19">
        <v>3673</v>
      </c>
      <c r="AU21" s="18" t="s">
        <v>326</v>
      </c>
      <c r="AV21" s="17" t="s">
        <v>132</v>
      </c>
      <c r="AW21" s="128">
        <v>17546.875</v>
      </c>
      <c r="AX21" s="100">
        <v>9.66796875E-2</v>
      </c>
      <c r="AY21" s="2">
        <v>2</v>
      </c>
      <c r="BB21">
        <v>50</v>
      </c>
      <c r="BC21">
        <v>96361</v>
      </c>
      <c r="BD21">
        <v>3673</v>
      </c>
      <c r="BE21" t="s">
        <v>326</v>
      </c>
      <c r="BF21" t="s">
        <v>132</v>
      </c>
      <c r="BG21" s="22">
        <v>19114</v>
      </c>
      <c r="BH21" s="147">
        <v>16000</v>
      </c>
      <c r="BI21" s="21">
        <v>0.19500000000000001</v>
      </c>
      <c r="BJ21">
        <v>2</v>
      </c>
      <c r="BK21" s="22">
        <v>17860.3</v>
      </c>
      <c r="BL21" s="21">
        <v>0.11634375</v>
      </c>
      <c r="BN21" s="147">
        <v>24</v>
      </c>
      <c r="BO21">
        <v>95800</v>
      </c>
      <c r="BP21">
        <v>95800</v>
      </c>
      <c r="BQ21" t="s">
        <v>270</v>
      </c>
      <c r="BR21" t="s">
        <v>132</v>
      </c>
      <c r="BS21" s="128">
        <v>19620.2</v>
      </c>
      <c r="BT21">
        <v>16000</v>
      </c>
      <c r="BU21" s="100">
        <v>0.22617500000000001</v>
      </c>
      <c r="BV21">
        <v>1</v>
      </c>
    </row>
    <row r="22" spans="1:74" ht="15.75" thickBot="1" x14ac:dyDescent="0.3">
      <c r="A22" s="20" t="s">
        <v>263</v>
      </c>
      <c r="B22" s="19">
        <v>96391</v>
      </c>
      <c r="C22" s="19">
        <v>3690</v>
      </c>
      <c r="D22" s="140">
        <v>17</v>
      </c>
      <c r="E22" s="26" t="s">
        <v>325</v>
      </c>
      <c r="F22" s="17" t="s">
        <v>132</v>
      </c>
      <c r="G22" s="16">
        <v>16211</v>
      </c>
      <c r="H22" s="24">
        <v>16000</v>
      </c>
      <c r="I22" s="23">
        <f t="shared" si="0"/>
        <v>1.31875E-2</v>
      </c>
      <c r="J22" s="2">
        <v>3</v>
      </c>
      <c r="L22">
        <v>17</v>
      </c>
      <c r="M22">
        <v>96391</v>
      </c>
      <c r="N22">
        <v>3690</v>
      </c>
      <c r="O22" t="s">
        <v>325</v>
      </c>
      <c r="P22" t="s">
        <v>132</v>
      </c>
      <c r="Q22" s="22">
        <v>12069</v>
      </c>
      <c r="R22">
        <v>16000</v>
      </c>
      <c r="S22" s="21">
        <v>-0.246</v>
      </c>
      <c r="T22">
        <v>3</v>
      </c>
      <c r="V22" s="20" t="s">
        <v>263</v>
      </c>
      <c r="W22" s="19">
        <v>96391</v>
      </c>
      <c r="X22" s="19">
        <v>3690</v>
      </c>
      <c r="Y22" s="18" t="s">
        <v>325</v>
      </c>
      <c r="Z22" s="17" t="s">
        <v>132</v>
      </c>
      <c r="AA22" s="16">
        <v>16136.21</v>
      </c>
      <c r="AB22" s="24">
        <v>16000</v>
      </c>
      <c r="AC22" s="14">
        <f t="shared" si="1"/>
        <v>8.5131249999999461E-3</v>
      </c>
      <c r="AD22" s="2">
        <v>3</v>
      </c>
      <c r="AE22" s="13">
        <f t="shared" si="2"/>
        <v>14805.403333333334</v>
      </c>
      <c r="AF22" s="12">
        <f t="shared" si="3"/>
        <v>-7.4766458333333355E-2</v>
      </c>
      <c r="AH22" s="20" t="s">
        <v>263</v>
      </c>
      <c r="AI22" s="19">
        <v>96391</v>
      </c>
      <c r="AJ22" s="19">
        <v>3690</v>
      </c>
      <c r="AK22" s="18" t="s">
        <v>325</v>
      </c>
      <c r="AL22" s="17" t="s">
        <v>132</v>
      </c>
      <c r="AM22" s="122">
        <v>14507.9</v>
      </c>
      <c r="AN22" s="24">
        <v>16000</v>
      </c>
      <c r="AO22" s="14">
        <f t="shared" si="5"/>
        <v>-9.3256250000000027E-2</v>
      </c>
      <c r="AP22" s="2">
        <v>3</v>
      </c>
      <c r="AR22" s="20" t="s">
        <v>263</v>
      </c>
      <c r="AS22" s="19">
        <v>96391</v>
      </c>
      <c r="AT22" s="19">
        <v>3690</v>
      </c>
      <c r="AU22" s="18" t="s">
        <v>325</v>
      </c>
      <c r="AV22" s="17" t="s">
        <v>132</v>
      </c>
      <c r="AW22" s="128">
        <v>14731.0275</v>
      </c>
      <c r="AX22" s="100">
        <v>-7.9388906250000016E-2</v>
      </c>
      <c r="AY22" s="2">
        <v>3</v>
      </c>
      <c r="BB22">
        <v>17</v>
      </c>
      <c r="BC22">
        <v>96391</v>
      </c>
      <c r="BD22">
        <v>3690</v>
      </c>
      <c r="BE22" t="s">
        <v>325</v>
      </c>
      <c r="BF22" t="s">
        <v>132</v>
      </c>
      <c r="BG22" s="22">
        <v>14033</v>
      </c>
      <c r="BH22" s="147">
        <v>16000</v>
      </c>
      <c r="BI22" s="21">
        <v>-0.123</v>
      </c>
      <c r="BJ22">
        <v>3</v>
      </c>
      <c r="BK22" s="22">
        <v>14591.422</v>
      </c>
      <c r="BL22" s="21">
        <v>-8.8111125000000012E-2</v>
      </c>
      <c r="BN22" s="147">
        <v>12</v>
      </c>
      <c r="BO22">
        <v>97490</v>
      </c>
      <c r="BP22">
        <v>97490</v>
      </c>
      <c r="BQ22" t="s">
        <v>235</v>
      </c>
      <c r="BR22" t="s">
        <v>132</v>
      </c>
      <c r="BS22" s="128">
        <v>19513.439999999999</v>
      </c>
      <c r="BT22">
        <v>16000</v>
      </c>
      <c r="BU22" s="100">
        <v>0.21945249999999997</v>
      </c>
      <c r="BV22">
        <v>1</v>
      </c>
    </row>
    <row r="23" spans="1:74" ht="15.75" thickBot="1" x14ac:dyDescent="0.3">
      <c r="A23" s="20" t="s">
        <v>122</v>
      </c>
      <c r="B23" s="19">
        <v>98059</v>
      </c>
      <c r="C23" s="19">
        <v>3936</v>
      </c>
      <c r="D23" s="140">
        <v>211</v>
      </c>
      <c r="E23" s="26" t="s">
        <v>324</v>
      </c>
      <c r="F23" s="17" t="s">
        <v>132</v>
      </c>
      <c r="G23" s="16">
        <v>15905.5</v>
      </c>
      <c r="H23" s="24">
        <v>16000</v>
      </c>
      <c r="I23" s="23">
        <f t="shared" si="0"/>
        <v>-5.90625E-3</v>
      </c>
      <c r="J23" s="2">
        <v>2</v>
      </c>
      <c r="L23">
        <v>211</v>
      </c>
      <c r="M23">
        <v>98059</v>
      </c>
      <c r="N23">
        <v>3936</v>
      </c>
      <c r="O23" t="s">
        <v>324</v>
      </c>
      <c r="P23" t="s">
        <v>132</v>
      </c>
      <c r="Q23" s="22">
        <v>18615</v>
      </c>
      <c r="R23">
        <v>16000</v>
      </c>
      <c r="S23" s="21">
        <v>0.16300000000000001</v>
      </c>
      <c r="T23">
        <v>2</v>
      </c>
      <c r="V23" s="20" t="s">
        <v>122</v>
      </c>
      <c r="W23" s="19">
        <v>98059</v>
      </c>
      <c r="X23" s="19">
        <v>3936</v>
      </c>
      <c r="Y23" s="18" t="s">
        <v>324</v>
      </c>
      <c r="Z23" s="17" t="s">
        <v>132</v>
      </c>
      <c r="AA23" s="16">
        <v>14609.5</v>
      </c>
      <c r="AB23" s="15">
        <v>16000</v>
      </c>
      <c r="AC23" s="14">
        <f t="shared" si="1"/>
        <v>-8.6906250000000004E-2</v>
      </c>
      <c r="AD23" s="2">
        <v>2</v>
      </c>
      <c r="AE23" s="13">
        <f t="shared" si="2"/>
        <v>16376.666666666666</v>
      </c>
      <c r="AF23" s="12">
        <f t="shared" si="3"/>
        <v>2.3395833333333334E-2</v>
      </c>
      <c r="AH23" s="20" t="s">
        <v>122</v>
      </c>
      <c r="AI23" s="19">
        <v>98059</v>
      </c>
      <c r="AJ23" s="19">
        <v>3936</v>
      </c>
      <c r="AK23" s="18" t="s">
        <v>324</v>
      </c>
      <c r="AL23" s="17" t="s">
        <v>132</v>
      </c>
      <c r="AM23" s="122">
        <v>16631</v>
      </c>
      <c r="AN23" s="15">
        <v>16000</v>
      </c>
      <c r="AO23" s="14">
        <f t="shared" si="5"/>
        <v>3.94375E-2</v>
      </c>
      <c r="AP23" s="2">
        <v>2</v>
      </c>
      <c r="AR23" s="20" t="s">
        <v>122</v>
      </c>
      <c r="AS23" s="19">
        <v>98059</v>
      </c>
      <c r="AT23" s="19">
        <v>3936</v>
      </c>
      <c r="AU23" s="18" t="s">
        <v>324</v>
      </c>
      <c r="AV23" s="17" t="s">
        <v>132</v>
      </c>
      <c r="AW23" s="128">
        <v>16440.25</v>
      </c>
      <c r="AX23" s="100">
        <v>2.740625E-2</v>
      </c>
      <c r="AY23" s="2">
        <v>2</v>
      </c>
      <c r="BB23">
        <v>211</v>
      </c>
      <c r="BC23">
        <v>98059</v>
      </c>
      <c r="BD23">
        <v>3936</v>
      </c>
      <c r="BE23" t="s">
        <v>324</v>
      </c>
      <c r="BF23" t="s">
        <v>132</v>
      </c>
      <c r="BG23" s="22">
        <v>14928</v>
      </c>
      <c r="BH23" s="147">
        <v>16000</v>
      </c>
      <c r="BI23" s="21">
        <v>-6.7000000000000004E-2</v>
      </c>
      <c r="BJ23">
        <v>2</v>
      </c>
      <c r="BK23" s="22">
        <v>16137.8</v>
      </c>
      <c r="BL23" s="21">
        <v>8.5249999999999996E-3</v>
      </c>
      <c r="BN23" s="147">
        <v>209</v>
      </c>
      <c r="BO23">
        <v>98306</v>
      </c>
      <c r="BP23">
        <v>98306</v>
      </c>
      <c r="BQ23" t="s">
        <v>177</v>
      </c>
      <c r="BR23" t="s">
        <v>132</v>
      </c>
      <c r="BS23" s="128">
        <v>19166.128000000004</v>
      </c>
      <c r="BT23">
        <v>16000</v>
      </c>
      <c r="BU23" s="100">
        <v>0.1979205</v>
      </c>
      <c r="BV23">
        <v>1</v>
      </c>
    </row>
    <row r="24" spans="1:74" ht="15.75" thickBot="1" x14ac:dyDescent="0.3">
      <c r="A24" s="20" t="s">
        <v>105</v>
      </c>
      <c r="B24" s="19">
        <v>96690</v>
      </c>
      <c r="C24" s="19">
        <v>3970</v>
      </c>
      <c r="D24" s="140">
        <v>21</v>
      </c>
      <c r="E24" s="26" t="s">
        <v>323</v>
      </c>
      <c r="F24" s="17" t="s">
        <v>132</v>
      </c>
      <c r="G24" s="16">
        <v>29158</v>
      </c>
      <c r="H24" s="24">
        <v>16000</v>
      </c>
      <c r="I24" s="23">
        <f t="shared" si="0"/>
        <v>0.82237499999999997</v>
      </c>
      <c r="J24" s="2">
        <v>1</v>
      </c>
      <c r="L24">
        <v>21</v>
      </c>
      <c r="M24">
        <v>96690</v>
      </c>
      <c r="N24">
        <v>3970</v>
      </c>
      <c r="O24" t="s">
        <v>323</v>
      </c>
      <c r="P24" t="s">
        <v>132</v>
      </c>
      <c r="Q24" s="22">
        <v>23764</v>
      </c>
      <c r="R24">
        <v>16000</v>
      </c>
      <c r="S24" s="21">
        <v>0.48499999999999999</v>
      </c>
      <c r="T24">
        <v>1</v>
      </c>
      <c r="V24" s="20" t="s">
        <v>105</v>
      </c>
      <c r="W24" s="19">
        <v>96690</v>
      </c>
      <c r="X24" s="19">
        <v>3970</v>
      </c>
      <c r="Y24" s="18" t="s">
        <v>323</v>
      </c>
      <c r="Z24" s="17" t="s">
        <v>132</v>
      </c>
      <c r="AA24" s="16">
        <v>30733</v>
      </c>
      <c r="AB24" s="15">
        <v>16000</v>
      </c>
      <c r="AC24" s="14">
        <f t="shared" si="1"/>
        <v>0.92081250000000003</v>
      </c>
      <c r="AD24" s="2">
        <v>1</v>
      </c>
      <c r="AE24" s="13">
        <f t="shared" si="2"/>
        <v>27885</v>
      </c>
      <c r="AF24" s="12">
        <f t="shared" si="3"/>
        <v>0.74272916666666677</v>
      </c>
      <c r="AH24" s="20" t="s">
        <v>105</v>
      </c>
      <c r="AI24" s="19">
        <v>96690</v>
      </c>
      <c r="AJ24" s="19">
        <v>3970</v>
      </c>
      <c r="AK24" s="18" t="s">
        <v>323</v>
      </c>
      <c r="AL24" s="17" t="s">
        <v>132</v>
      </c>
      <c r="AM24" s="122">
        <v>24206.5</v>
      </c>
      <c r="AN24" s="15">
        <v>16000</v>
      </c>
      <c r="AO24" s="14">
        <f t="shared" si="5"/>
        <v>0.51290625000000001</v>
      </c>
      <c r="AP24" s="2">
        <v>1</v>
      </c>
      <c r="AR24" s="20" t="s">
        <v>105</v>
      </c>
      <c r="AS24" s="19">
        <v>96690</v>
      </c>
      <c r="AT24" s="19">
        <v>3970</v>
      </c>
      <c r="AU24" s="18" t="s">
        <v>323</v>
      </c>
      <c r="AV24" s="17" t="s">
        <v>132</v>
      </c>
      <c r="AW24" s="128">
        <v>26965.375</v>
      </c>
      <c r="AX24" s="100">
        <v>0.68527343750000003</v>
      </c>
      <c r="AY24" s="2">
        <v>1</v>
      </c>
      <c r="BB24">
        <v>21</v>
      </c>
      <c r="BC24">
        <v>96690</v>
      </c>
      <c r="BD24">
        <v>3970</v>
      </c>
      <c r="BE24" t="s">
        <v>323</v>
      </c>
      <c r="BF24" t="s">
        <v>132</v>
      </c>
      <c r="BG24" s="22">
        <v>21592</v>
      </c>
      <c r="BH24" s="147">
        <v>16000</v>
      </c>
      <c r="BI24" s="21">
        <v>0.34899999999999998</v>
      </c>
      <c r="BJ24">
        <v>1</v>
      </c>
      <c r="BK24" s="22">
        <v>25890.7</v>
      </c>
      <c r="BL24" s="21">
        <v>0.61801874999999995</v>
      </c>
      <c r="BN24" s="147">
        <v>21</v>
      </c>
      <c r="BO24">
        <v>95058</v>
      </c>
      <c r="BP24">
        <v>95058</v>
      </c>
      <c r="BQ24" t="s">
        <v>273</v>
      </c>
      <c r="BR24" t="s">
        <v>132</v>
      </c>
      <c r="BS24" s="128">
        <v>18846.2</v>
      </c>
      <c r="BT24">
        <v>16000</v>
      </c>
      <c r="BU24" s="100">
        <v>0.17777500000000002</v>
      </c>
      <c r="BV24">
        <v>1</v>
      </c>
    </row>
    <row r="25" spans="1:74" ht="15.75" thickBot="1" x14ac:dyDescent="0.3">
      <c r="A25" s="20" t="s">
        <v>158</v>
      </c>
      <c r="B25" s="19">
        <v>96767</v>
      </c>
      <c r="C25" s="19">
        <v>3980</v>
      </c>
      <c r="D25" s="140">
        <v>13</v>
      </c>
      <c r="E25" s="26" t="s">
        <v>322</v>
      </c>
      <c r="F25" s="17" t="s">
        <v>132</v>
      </c>
      <c r="G25" s="16">
        <v>19307.5</v>
      </c>
      <c r="H25" s="24">
        <v>16000</v>
      </c>
      <c r="I25" s="23">
        <f t="shared" si="0"/>
        <v>0.20671875000000001</v>
      </c>
      <c r="J25" s="2">
        <v>3</v>
      </c>
      <c r="L25">
        <v>13</v>
      </c>
      <c r="M25">
        <v>96767</v>
      </c>
      <c r="N25">
        <v>3980</v>
      </c>
      <c r="O25" t="s">
        <v>322</v>
      </c>
      <c r="P25" t="s">
        <v>132</v>
      </c>
      <c r="Q25" s="22">
        <v>10653</v>
      </c>
      <c r="R25">
        <v>16000</v>
      </c>
      <c r="S25" s="21">
        <v>-0.33400000000000002</v>
      </c>
      <c r="T25">
        <v>3</v>
      </c>
      <c r="V25" s="20" t="s">
        <v>158</v>
      </c>
      <c r="W25" s="19">
        <v>96767</v>
      </c>
      <c r="X25" s="19">
        <v>3980</v>
      </c>
      <c r="Y25" s="18" t="s">
        <v>322</v>
      </c>
      <c r="Z25" s="17" t="s">
        <v>132</v>
      </c>
      <c r="AA25" s="16">
        <v>15580.64</v>
      </c>
      <c r="AB25" s="24">
        <v>16000</v>
      </c>
      <c r="AC25" s="14">
        <f t="shared" si="1"/>
        <v>-2.6210000000000035E-2</v>
      </c>
      <c r="AD25" s="2">
        <v>3</v>
      </c>
      <c r="AE25" s="13">
        <f t="shared" si="2"/>
        <v>15180.38</v>
      </c>
      <c r="AF25" s="12">
        <f t="shared" si="3"/>
        <v>-5.1163750000000008E-2</v>
      </c>
      <c r="AH25" s="20" t="s">
        <v>158</v>
      </c>
      <c r="AI25" s="19">
        <v>96767</v>
      </c>
      <c r="AJ25" s="19">
        <v>3980</v>
      </c>
      <c r="AK25" s="18" t="s">
        <v>322</v>
      </c>
      <c r="AL25" s="17" t="s">
        <v>132</v>
      </c>
      <c r="AM25" s="122">
        <v>19704.099999999999</v>
      </c>
      <c r="AN25" s="24">
        <v>16000</v>
      </c>
      <c r="AO25" s="14">
        <f t="shared" si="5"/>
        <v>0.23150624999999991</v>
      </c>
      <c r="AP25" s="2">
        <v>3</v>
      </c>
      <c r="AR25" s="20" t="s">
        <v>158</v>
      </c>
      <c r="AS25" s="19">
        <v>96767</v>
      </c>
      <c r="AT25" s="19">
        <v>3980</v>
      </c>
      <c r="AU25" s="18" t="s">
        <v>322</v>
      </c>
      <c r="AV25" s="17" t="s">
        <v>132</v>
      </c>
      <c r="AW25" s="128">
        <v>16311.31</v>
      </c>
      <c r="AX25" s="100">
        <v>1.9503749999999966E-2</v>
      </c>
      <c r="AY25" s="2">
        <v>3</v>
      </c>
      <c r="BB25">
        <v>13</v>
      </c>
      <c r="BC25">
        <v>96767</v>
      </c>
      <c r="BD25">
        <v>3980</v>
      </c>
      <c r="BE25" t="s">
        <v>322</v>
      </c>
      <c r="BF25" t="s">
        <v>132</v>
      </c>
      <c r="BG25" s="22">
        <v>12968</v>
      </c>
      <c r="BH25" s="147">
        <v>16000</v>
      </c>
      <c r="BI25" s="21">
        <v>-0.19</v>
      </c>
      <c r="BJ25">
        <v>3</v>
      </c>
      <c r="BK25" s="22">
        <v>15642.647999999997</v>
      </c>
      <c r="BL25" s="21">
        <v>-2.2397000000000021E-2</v>
      </c>
      <c r="BN25" s="147">
        <v>12</v>
      </c>
      <c r="BO25">
        <v>95812</v>
      </c>
      <c r="BP25">
        <v>95812</v>
      </c>
      <c r="BQ25" t="s">
        <v>268</v>
      </c>
      <c r="BR25" t="s">
        <v>3</v>
      </c>
      <c r="BS25" s="128">
        <v>13550.4</v>
      </c>
      <c r="BT25">
        <v>16000</v>
      </c>
      <c r="BU25" s="100">
        <v>0.17763636363636365</v>
      </c>
      <c r="BV25">
        <v>1</v>
      </c>
    </row>
    <row r="26" spans="1:74" ht="15.75" thickBot="1" x14ac:dyDescent="0.3">
      <c r="A26" s="20" t="s">
        <v>45</v>
      </c>
      <c r="B26" s="19">
        <v>91938</v>
      </c>
      <c r="C26" s="19">
        <v>4022</v>
      </c>
      <c r="D26" s="140">
        <v>19</v>
      </c>
      <c r="E26" s="26" t="s">
        <v>321</v>
      </c>
      <c r="F26" s="17" t="s">
        <v>132</v>
      </c>
      <c r="G26" s="16">
        <v>26613.5</v>
      </c>
      <c r="H26" s="24">
        <v>16000</v>
      </c>
      <c r="I26" s="23">
        <f t="shared" si="0"/>
        <v>0.66334375000000001</v>
      </c>
      <c r="J26" s="2">
        <v>1</v>
      </c>
      <c r="L26">
        <v>19</v>
      </c>
      <c r="M26">
        <v>91938</v>
      </c>
      <c r="N26">
        <v>4022</v>
      </c>
      <c r="O26" t="s">
        <v>321</v>
      </c>
      <c r="P26" t="s">
        <v>132</v>
      </c>
      <c r="Q26" s="22">
        <v>18012</v>
      </c>
      <c r="R26">
        <v>16000</v>
      </c>
      <c r="S26" s="21">
        <v>0.126</v>
      </c>
      <c r="T26">
        <v>1</v>
      </c>
      <c r="V26" s="20" t="s">
        <v>45</v>
      </c>
      <c r="W26" s="19">
        <v>91938</v>
      </c>
      <c r="X26" s="19">
        <v>4022</v>
      </c>
      <c r="Y26" s="18" t="s">
        <v>321</v>
      </c>
      <c r="Z26" s="17" t="s">
        <v>132</v>
      </c>
      <c r="AA26" s="16">
        <v>18091.45</v>
      </c>
      <c r="AB26" s="15">
        <v>16000</v>
      </c>
      <c r="AC26" s="14">
        <f t="shared" si="1"/>
        <v>0.13071562500000006</v>
      </c>
      <c r="AD26" s="2">
        <v>1</v>
      </c>
      <c r="AE26" s="13">
        <f t="shared" si="2"/>
        <v>20905.649999999998</v>
      </c>
      <c r="AF26" s="12">
        <f t="shared" si="3"/>
        <v>0.30668645833333336</v>
      </c>
      <c r="AH26" s="20" t="s">
        <v>45</v>
      </c>
      <c r="AI26" s="19">
        <v>91938</v>
      </c>
      <c r="AJ26" s="19">
        <v>4022</v>
      </c>
      <c r="AK26" s="18" t="s">
        <v>321</v>
      </c>
      <c r="AL26" s="17" t="s">
        <v>132</v>
      </c>
      <c r="AM26" s="122">
        <v>21060</v>
      </c>
      <c r="AN26" s="15">
        <v>16000</v>
      </c>
      <c r="AO26" s="14">
        <f t="shared" si="5"/>
        <v>0.31624999999999998</v>
      </c>
      <c r="AP26" s="2">
        <v>1</v>
      </c>
      <c r="AR26" s="20" t="s">
        <v>45</v>
      </c>
      <c r="AS26" s="19">
        <v>91938</v>
      </c>
      <c r="AT26" s="19">
        <v>4022</v>
      </c>
      <c r="AU26" s="18" t="s">
        <v>321</v>
      </c>
      <c r="AV26" s="17" t="s">
        <v>132</v>
      </c>
      <c r="AW26" s="128">
        <v>20944.237499999999</v>
      </c>
      <c r="AX26" s="100">
        <v>0.30907734375000001</v>
      </c>
      <c r="AY26" s="2">
        <v>1</v>
      </c>
      <c r="BB26">
        <v>19</v>
      </c>
      <c r="BC26">
        <v>91938</v>
      </c>
      <c r="BD26">
        <v>4022</v>
      </c>
      <c r="BE26" t="s">
        <v>321</v>
      </c>
      <c r="BF26" t="s">
        <v>132</v>
      </c>
      <c r="BG26" s="22">
        <v>25353</v>
      </c>
      <c r="BH26" s="147">
        <v>16000</v>
      </c>
      <c r="BI26" s="21">
        <v>0.58499999999999996</v>
      </c>
      <c r="BJ26">
        <v>1</v>
      </c>
      <c r="BK26" s="22">
        <v>21825.989999999998</v>
      </c>
      <c r="BL26" s="21">
        <v>0.36426187500000007</v>
      </c>
      <c r="BN26" s="147">
        <v>37</v>
      </c>
      <c r="BO26">
        <v>98969</v>
      </c>
      <c r="BP26">
        <v>98969</v>
      </c>
      <c r="BQ26" t="s">
        <v>91</v>
      </c>
      <c r="BR26" t="s">
        <v>3</v>
      </c>
      <c r="BS26" s="128">
        <v>18509.498</v>
      </c>
      <c r="BT26">
        <v>16000</v>
      </c>
      <c r="BU26" s="100">
        <v>0.15683112500000002</v>
      </c>
      <c r="BV26">
        <v>1</v>
      </c>
    </row>
    <row r="27" spans="1:74" ht="15.75" thickBot="1" x14ac:dyDescent="0.3">
      <c r="A27" s="20" t="s">
        <v>185</v>
      </c>
      <c r="B27" s="19">
        <v>98034</v>
      </c>
      <c r="C27" s="19">
        <v>4375</v>
      </c>
      <c r="D27" s="140">
        <v>24</v>
      </c>
      <c r="E27" s="26" t="s">
        <v>320</v>
      </c>
      <c r="F27" s="17" t="s">
        <v>132</v>
      </c>
      <c r="G27" s="16">
        <v>25043</v>
      </c>
      <c r="H27" s="24">
        <v>16000</v>
      </c>
      <c r="I27" s="23">
        <f t="shared" si="0"/>
        <v>0.56518749999999995</v>
      </c>
      <c r="J27" s="2">
        <v>1</v>
      </c>
      <c r="L27">
        <v>24</v>
      </c>
      <c r="M27">
        <v>98034</v>
      </c>
      <c r="N27">
        <v>4375</v>
      </c>
      <c r="O27" t="s">
        <v>320</v>
      </c>
      <c r="P27" t="s">
        <v>132</v>
      </c>
      <c r="Q27" s="22">
        <v>24426</v>
      </c>
      <c r="R27">
        <v>16000</v>
      </c>
      <c r="S27" s="21">
        <v>0.52700000000000002</v>
      </c>
      <c r="T27">
        <v>1</v>
      </c>
      <c r="V27" s="20" t="s">
        <v>185</v>
      </c>
      <c r="W27" s="19">
        <v>98034</v>
      </c>
      <c r="X27" s="19">
        <v>4375</v>
      </c>
      <c r="Y27" s="18" t="s">
        <v>320</v>
      </c>
      <c r="Z27" s="17" t="s">
        <v>132</v>
      </c>
      <c r="AA27" s="16">
        <v>26785.9</v>
      </c>
      <c r="AB27" s="24">
        <v>16000</v>
      </c>
      <c r="AC27" s="14">
        <f t="shared" si="1"/>
        <v>0.6741187500000001</v>
      </c>
      <c r="AD27" s="2">
        <v>1</v>
      </c>
      <c r="AE27" s="13">
        <f t="shared" si="2"/>
        <v>25418.3</v>
      </c>
      <c r="AF27" s="12">
        <f t="shared" si="3"/>
        <v>0.58876874999999995</v>
      </c>
      <c r="AH27" s="20" t="s">
        <v>185</v>
      </c>
      <c r="AI27" s="19">
        <v>98034</v>
      </c>
      <c r="AJ27" s="19">
        <v>4375</v>
      </c>
      <c r="AK27" s="18" t="s">
        <v>320</v>
      </c>
      <c r="AL27" s="17" t="s">
        <v>132</v>
      </c>
      <c r="AM27" s="122">
        <v>25538.799999999999</v>
      </c>
      <c r="AN27" s="24">
        <v>16000</v>
      </c>
      <c r="AO27" s="14">
        <f t="shared" si="5"/>
        <v>0.5961749999999999</v>
      </c>
      <c r="AP27" s="2">
        <v>1</v>
      </c>
      <c r="AR27" s="20" t="s">
        <v>185</v>
      </c>
      <c r="AS27" s="19">
        <v>98034</v>
      </c>
      <c r="AT27" s="19">
        <v>4375</v>
      </c>
      <c r="AU27" s="18" t="s">
        <v>320</v>
      </c>
      <c r="AV27" s="17" t="s">
        <v>132</v>
      </c>
      <c r="AW27" s="128">
        <v>25448.424999999999</v>
      </c>
      <c r="AX27" s="100">
        <v>0.59062031250000002</v>
      </c>
      <c r="AY27" s="2">
        <v>1</v>
      </c>
      <c r="BB27">
        <v>24</v>
      </c>
      <c r="BC27">
        <v>98034</v>
      </c>
      <c r="BD27">
        <v>4375</v>
      </c>
      <c r="BE27" t="s">
        <v>320</v>
      </c>
      <c r="BF27" t="s">
        <v>132</v>
      </c>
      <c r="BG27" s="22">
        <v>25027</v>
      </c>
      <c r="BH27" s="147">
        <v>16000</v>
      </c>
      <c r="BI27" s="21">
        <v>0.56399999999999995</v>
      </c>
      <c r="BJ27">
        <v>1</v>
      </c>
      <c r="BK27" s="22">
        <v>25364.140000000003</v>
      </c>
      <c r="BL27" s="21">
        <v>0.58529624999999996</v>
      </c>
      <c r="BN27" s="147">
        <v>55</v>
      </c>
      <c r="BO27">
        <v>95874</v>
      </c>
      <c r="BP27">
        <v>95874</v>
      </c>
      <c r="BQ27" t="s">
        <v>258</v>
      </c>
      <c r="BR27" t="s">
        <v>132</v>
      </c>
      <c r="BS27" s="128">
        <v>18264.490000000002</v>
      </c>
      <c r="BT27">
        <v>16000</v>
      </c>
      <c r="BU27" s="100">
        <v>0.14149312499999994</v>
      </c>
      <c r="BV27">
        <v>1</v>
      </c>
    </row>
    <row r="28" spans="1:74" ht="15.75" thickBot="1" x14ac:dyDescent="0.3">
      <c r="A28" s="20" t="s">
        <v>174</v>
      </c>
      <c r="B28" s="19">
        <v>96877</v>
      </c>
      <c r="C28" s="19">
        <v>4443</v>
      </c>
      <c r="D28" s="140">
        <v>40</v>
      </c>
      <c r="E28" s="26" t="s">
        <v>319</v>
      </c>
      <c r="F28" s="17" t="s">
        <v>132</v>
      </c>
      <c r="G28" s="16">
        <v>20680.900000000001</v>
      </c>
      <c r="H28" s="24">
        <v>16000</v>
      </c>
      <c r="I28" s="23">
        <f t="shared" si="0"/>
        <v>0.29255625000000007</v>
      </c>
      <c r="J28" s="2">
        <v>2</v>
      </c>
      <c r="L28">
        <v>40</v>
      </c>
      <c r="M28">
        <v>96877</v>
      </c>
      <c r="N28">
        <v>4443</v>
      </c>
      <c r="O28" t="s">
        <v>319</v>
      </c>
      <c r="P28" t="s">
        <v>132</v>
      </c>
      <c r="Q28" s="22">
        <v>16940</v>
      </c>
      <c r="R28">
        <v>16000</v>
      </c>
      <c r="S28" s="21">
        <v>5.8999999999999997E-2</v>
      </c>
      <c r="T28">
        <v>2</v>
      </c>
      <c r="V28" s="20" t="s">
        <v>174</v>
      </c>
      <c r="W28" s="19">
        <v>96877</v>
      </c>
      <c r="X28" s="19">
        <v>4443</v>
      </c>
      <c r="Y28" s="18" t="s">
        <v>319</v>
      </c>
      <c r="Z28" s="17" t="s">
        <v>132</v>
      </c>
      <c r="AA28" s="16">
        <v>20274.5</v>
      </c>
      <c r="AB28" s="24">
        <v>16000</v>
      </c>
      <c r="AC28" s="14">
        <f t="shared" si="1"/>
        <v>0.26715624999999998</v>
      </c>
      <c r="AD28" s="2">
        <v>2</v>
      </c>
      <c r="AE28" s="13">
        <f t="shared" si="2"/>
        <v>19298.466666666667</v>
      </c>
      <c r="AF28" s="12">
        <f t="shared" si="3"/>
        <v>0.20623749999999999</v>
      </c>
      <c r="AH28" s="20" t="s">
        <v>174</v>
      </c>
      <c r="AI28" s="19">
        <v>96877</v>
      </c>
      <c r="AJ28" s="19">
        <v>4443</v>
      </c>
      <c r="AK28" s="18" t="s">
        <v>319</v>
      </c>
      <c r="AL28" s="17" t="s">
        <v>132</v>
      </c>
      <c r="AM28" s="122">
        <v>16831.5</v>
      </c>
      <c r="AN28" s="24">
        <v>16000</v>
      </c>
      <c r="AO28" s="14">
        <f t="shared" si="5"/>
        <v>5.1968750000000001E-2</v>
      </c>
      <c r="AP28" s="2">
        <v>2</v>
      </c>
      <c r="AR28" s="20" t="s">
        <v>174</v>
      </c>
      <c r="AS28" s="19">
        <v>96877</v>
      </c>
      <c r="AT28" s="19">
        <v>4443</v>
      </c>
      <c r="AU28" s="18" t="s">
        <v>319</v>
      </c>
      <c r="AV28" s="17" t="s">
        <v>132</v>
      </c>
      <c r="AW28" s="128">
        <v>18681.724999999999</v>
      </c>
      <c r="AX28" s="100">
        <v>0.16767031250000003</v>
      </c>
      <c r="AY28" s="2">
        <v>2</v>
      </c>
      <c r="BB28">
        <v>40</v>
      </c>
      <c r="BC28">
        <v>96877</v>
      </c>
      <c r="BD28">
        <v>4443</v>
      </c>
      <c r="BE28" t="s">
        <v>319</v>
      </c>
      <c r="BF28" t="s">
        <v>132</v>
      </c>
      <c r="BG28" s="22">
        <v>16163</v>
      </c>
      <c r="BH28" s="147">
        <v>16000</v>
      </c>
      <c r="BI28" s="21">
        <v>0.01</v>
      </c>
      <c r="BJ28">
        <v>2</v>
      </c>
      <c r="BK28" s="22">
        <v>18177.98</v>
      </c>
      <c r="BL28" s="21">
        <v>0.13613625000000001</v>
      </c>
      <c r="BN28" s="147">
        <v>55</v>
      </c>
      <c r="BO28">
        <v>98375</v>
      </c>
      <c r="BP28">
        <v>98375</v>
      </c>
      <c r="BQ28" t="s">
        <v>166</v>
      </c>
      <c r="BR28" t="s">
        <v>132</v>
      </c>
      <c r="BS28" s="128">
        <v>18127.599999999999</v>
      </c>
      <c r="BT28">
        <v>16000</v>
      </c>
      <c r="BU28" s="100">
        <v>0.13293750000000001</v>
      </c>
      <c r="BV28">
        <v>1</v>
      </c>
    </row>
    <row r="29" spans="1:74" ht="15.75" thickBot="1" x14ac:dyDescent="0.3">
      <c r="A29" s="20" t="s">
        <v>158</v>
      </c>
      <c r="B29" s="19">
        <v>96960</v>
      </c>
      <c r="C29" s="19">
        <v>4474</v>
      </c>
      <c r="D29" s="140">
        <v>13</v>
      </c>
      <c r="E29" s="26" t="s">
        <v>318</v>
      </c>
      <c r="F29" s="17" t="s">
        <v>3</v>
      </c>
      <c r="G29" s="16">
        <v>11599.4</v>
      </c>
      <c r="H29" s="24">
        <v>16000</v>
      </c>
      <c r="I29" s="23">
        <f t="shared" si="0"/>
        <v>-0.27503750000000005</v>
      </c>
      <c r="J29" s="2">
        <v>3</v>
      </c>
      <c r="L29">
        <v>13</v>
      </c>
      <c r="M29">
        <v>96960</v>
      </c>
      <c r="N29">
        <v>4474</v>
      </c>
      <c r="O29" t="s">
        <v>318</v>
      </c>
      <c r="P29" t="s">
        <v>3</v>
      </c>
      <c r="Q29" s="22">
        <v>12845</v>
      </c>
      <c r="R29">
        <v>16000</v>
      </c>
      <c r="S29" s="21">
        <v>-0.19700000000000001</v>
      </c>
      <c r="T29">
        <v>3</v>
      </c>
      <c r="V29" s="20" t="s">
        <v>158</v>
      </c>
      <c r="W29" s="19">
        <v>96960</v>
      </c>
      <c r="X29" s="19">
        <v>4474</v>
      </c>
      <c r="Y29" s="18" t="s">
        <v>318</v>
      </c>
      <c r="Z29" s="17" t="s">
        <v>3</v>
      </c>
      <c r="AA29" s="16">
        <v>10342</v>
      </c>
      <c r="AB29" s="15">
        <v>16000</v>
      </c>
      <c r="AC29" s="14">
        <f t="shared" si="1"/>
        <v>-0.35362500000000002</v>
      </c>
      <c r="AD29" s="2">
        <v>3</v>
      </c>
      <c r="AE29" s="13">
        <f t="shared" si="2"/>
        <v>11595.466666666667</v>
      </c>
      <c r="AF29" s="12">
        <f t="shared" si="3"/>
        <v>-0.27522083333333336</v>
      </c>
      <c r="AH29" s="20" t="s">
        <v>158</v>
      </c>
      <c r="AI29" s="19">
        <v>96960</v>
      </c>
      <c r="AJ29" s="19">
        <v>4474</v>
      </c>
      <c r="AK29" s="18" t="s">
        <v>318</v>
      </c>
      <c r="AL29" s="17" t="s">
        <v>3</v>
      </c>
      <c r="AM29" s="122">
        <v>13230</v>
      </c>
      <c r="AN29" s="15">
        <v>16000</v>
      </c>
      <c r="AO29" s="14">
        <f t="shared" si="5"/>
        <v>-0.173125</v>
      </c>
      <c r="AP29" s="2">
        <v>3</v>
      </c>
      <c r="AR29" s="20" t="s">
        <v>158</v>
      </c>
      <c r="AS29" s="19">
        <v>96960</v>
      </c>
      <c r="AT29" s="19">
        <v>4474</v>
      </c>
      <c r="AU29" s="18" t="s">
        <v>318</v>
      </c>
      <c r="AV29" s="17" t="s">
        <v>3</v>
      </c>
      <c r="AW29" s="128">
        <v>12004.1</v>
      </c>
      <c r="AX29" s="100">
        <v>-0.24969687500000004</v>
      </c>
      <c r="AY29" s="2">
        <v>3</v>
      </c>
      <c r="BB29">
        <v>13</v>
      </c>
      <c r="BC29">
        <v>96960</v>
      </c>
      <c r="BD29">
        <v>4474</v>
      </c>
      <c r="BE29" t="s">
        <v>318</v>
      </c>
      <c r="BF29" t="s">
        <v>3</v>
      </c>
      <c r="BG29" s="22">
        <v>14013</v>
      </c>
      <c r="BH29" s="147">
        <v>16000</v>
      </c>
      <c r="BI29" s="21">
        <v>-0.124</v>
      </c>
      <c r="BJ29">
        <v>3</v>
      </c>
      <c r="BK29" s="22">
        <v>12405.880000000001</v>
      </c>
      <c r="BL29" s="21">
        <v>-0.22455750000000002</v>
      </c>
      <c r="BN29" s="147">
        <v>209</v>
      </c>
      <c r="BO29">
        <v>98016</v>
      </c>
      <c r="BP29">
        <v>4523</v>
      </c>
      <c r="BQ29" t="s">
        <v>317</v>
      </c>
      <c r="BR29" t="s">
        <v>132</v>
      </c>
      <c r="BS29" s="128">
        <v>18093.5</v>
      </c>
      <c r="BT29">
        <v>16000</v>
      </c>
      <c r="BU29" s="100">
        <v>0.13076875000000002</v>
      </c>
      <c r="BV29">
        <v>1</v>
      </c>
    </row>
    <row r="30" spans="1:74" ht="15.75" thickBot="1" x14ac:dyDescent="0.3">
      <c r="A30" s="20" t="s">
        <v>178</v>
      </c>
      <c r="B30" s="19">
        <v>98016</v>
      </c>
      <c r="C30" s="19">
        <v>4523</v>
      </c>
      <c r="D30" s="140">
        <v>209</v>
      </c>
      <c r="E30" s="26" t="s">
        <v>317</v>
      </c>
      <c r="F30" s="17" t="s">
        <v>132</v>
      </c>
      <c r="G30" s="16">
        <v>19322</v>
      </c>
      <c r="H30" s="24">
        <v>16000</v>
      </c>
      <c r="I30" s="23">
        <f t="shared" si="0"/>
        <v>0.207625</v>
      </c>
      <c r="J30" s="2">
        <v>1</v>
      </c>
      <c r="L30">
        <v>209</v>
      </c>
      <c r="M30">
        <v>98016</v>
      </c>
      <c r="N30">
        <v>4523</v>
      </c>
      <c r="O30" t="s">
        <v>317</v>
      </c>
      <c r="P30" t="s">
        <v>132</v>
      </c>
      <c r="Q30" s="22">
        <v>13793</v>
      </c>
      <c r="R30">
        <v>16000</v>
      </c>
      <c r="S30" s="21">
        <v>-0.13800000000000001</v>
      </c>
      <c r="T30">
        <v>1</v>
      </c>
      <c r="V30" s="20" t="s">
        <v>178</v>
      </c>
      <c r="W30" s="19">
        <v>98016</v>
      </c>
      <c r="X30" s="19">
        <v>4523</v>
      </c>
      <c r="Y30" s="18" t="s">
        <v>317</v>
      </c>
      <c r="Z30" s="17" t="s">
        <v>132</v>
      </c>
      <c r="AA30" s="16">
        <v>17090</v>
      </c>
      <c r="AB30" s="15">
        <v>16000</v>
      </c>
      <c r="AC30" s="14">
        <f t="shared" si="1"/>
        <v>6.8125000000000005E-2</v>
      </c>
      <c r="AD30" s="2">
        <v>1</v>
      </c>
      <c r="AE30" s="13">
        <f t="shared" si="2"/>
        <v>16735</v>
      </c>
      <c r="AF30" s="12">
        <f t="shared" si="3"/>
        <v>4.5916666666666661E-2</v>
      </c>
      <c r="AH30" s="20" t="s">
        <v>178</v>
      </c>
      <c r="AI30" s="19">
        <v>98016</v>
      </c>
      <c r="AJ30" s="19">
        <v>4523</v>
      </c>
      <c r="AK30" s="18" t="s">
        <v>317</v>
      </c>
      <c r="AL30" s="17" t="s">
        <v>132</v>
      </c>
      <c r="AM30" s="122">
        <v>19201.5</v>
      </c>
      <c r="AN30" s="15">
        <v>16000</v>
      </c>
      <c r="AO30" s="14">
        <f t="shared" si="5"/>
        <v>0.20009374999999999</v>
      </c>
      <c r="AP30" s="2">
        <v>1</v>
      </c>
      <c r="AR30" s="20" t="s">
        <v>178</v>
      </c>
      <c r="AS30" s="19">
        <v>98016</v>
      </c>
      <c r="AT30" s="19">
        <v>4523</v>
      </c>
      <c r="AU30" s="18" t="s">
        <v>317</v>
      </c>
      <c r="AV30" s="17" t="s">
        <v>132</v>
      </c>
      <c r="AW30" s="128">
        <v>17351.625</v>
      </c>
      <c r="AX30" s="100">
        <v>8.44609375E-2</v>
      </c>
      <c r="AY30" s="2">
        <v>1</v>
      </c>
      <c r="BB30">
        <v>209</v>
      </c>
      <c r="BC30">
        <v>98016</v>
      </c>
      <c r="BD30">
        <v>4523</v>
      </c>
      <c r="BE30" t="s">
        <v>317</v>
      </c>
      <c r="BF30" t="s">
        <v>132</v>
      </c>
      <c r="BG30" s="22">
        <v>21061</v>
      </c>
      <c r="BH30" s="147">
        <v>16000</v>
      </c>
      <c r="BI30" s="21">
        <v>0.316</v>
      </c>
      <c r="BJ30">
        <v>1</v>
      </c>
      <c r="BK30" s="22">
        <v>18093.5</v>
      </c>
      <c r="BL30" s="21">
        <v>0.13076875000000002</v>
      </c>
      <c r="BN30" s="147">
        <v>12</v>
      </c>
      <c r="BO30">
        <v>98985</v>
      </c>
      <c r="BP30">
        <v>98985</v>
      </c>
      <c r="BQ30" t="s">
        <v>89</v>
      </c>
      <c r="BR30" t="s">
        <v>11</v>
      </c>
      <c r="BS30" s="128">
        <v>12241.626</v>
      </c>
      <c r="BT30">
        <v>11000</v>
      </c>
      <c r="BU30" s="100">
        <v>0.11291145454545455</v>
      </c>
      <c r="BV30">
        <v>1</v>
      </c>
    </row>
    <row r="31" spans="1:74" ht="15.75" thickBot="1" x14ac:dyDescent="0.3">
      <c r="A31" s="20" t="s">
        <v>208</v>
      </c>
      <c r="B31" s="19">
        <v>96955</v>
      </c>
      <c r="C31" s="19">
        <v>4569</v>
      </c>
      <c r="D31" s="140">
        <v>203</v>
      </c>
      <c r="E31" s="26" t="s">
        <v>316</v>
      </c>
      <c r="F31" s="17" t="s">
        <v>3</v>
      </c>
      <c r="G31" s="16">
        <v>19243.5</v>
      </c>
      <c r="H31" s="24">
        <v>16000</v>
      </c>
      <c r="I31" s="23">
        <f t="shared" si="0"/>
        <v>0.20271875</v>
      </c>
      <c r="J31" s="2">
        <v>4</v>
      </c>
      <c r="L31">
        <v>203</v>
      </c>
      <c r="M31">
        <v>96955</v>
      </c>
      <c r="N31">
        <v>4569</v>
      </c>
      <c r="O31" t="s">
        <v>316</v>
      </c>
      <c r="P31" t="s">
        <v>3</v>
      </c>
      <c r="Q31" s="22">
        <v>19682</v>
      </c>
      <c r="R31">
        <v>16000</v>
      </c>
      <c r="S31" s="21">
        <v>0.23</v>
      </c>
      <c r="T31">
        <v>4</v>
      </c>
      <c r="V31" s="20" t="s">
        <v>208</v>
      </c>
      <c r="W31" s="19">
        <v>96955</v>
      </c>
      <c r="X31" s="19">
        <v>4569</v>
      </c>
      <c r="Y31" s="18" t="s">
        <v>316</v>
      </c>
      <c r="Z31" s="17" t="s">
        <v>3</v>
      </c>
      <c r="AA31" s="16">
        <v>15307.5</v>
      </c>
      <c r="AB31" s="24">
        <v>16000</v>
      </c>
      <c r="AC31" s="14">
        <f t="shared" si="1"/>
        <v>-4.328125E-2</v>
      </c>
      <c r="AD31" s="2">
        <v>4</v>
      </c>
      <c r="AE31" s="13">
        <f t="shared" si="2"/>
        <v>18077.666666666668</v>
      </c>
      <c r="AF31" s="12">
        <f t="shared" si="3"/>
        <v>0.1298125</v>
      </c>
      <c r="AH31" s="20" t="s">
        <v>208</v>
      </c>
      <c r="AI31" s="19">
        <v>96955</v>
      </c>
      <c r="AJ31" s="19">
        <v>4569</v>
      </c>
      <c r="AK31" s="18" t="s">
        <v>316</v>
      </c>
      <c r="AL31" s="17" t="s">
        <v>3</v>
      </c>
      <c r="AM31" s="122">
        <v>13840.99</v>
      </c>
      <c r="AN31" s="24">
        <v>16000</v>
      </c>
      <c r="AO31" s="14">
        <f t="shared" si="5"/>
        <v>-0.13493812500000002</v>
      </c>
      <c r="AP31" s="2">
        <v>4</v>
      </c>
      <c r="AR31" s="20" t="s">
        <v>208</v>
      </c>
      <c r="AS31" s="19">
        <v>96955</v>
      </c>
      <c r="AT31" s="19">
        <v>4569</v>
      </c>
      <c r="AU31" s="18" t="s">
        <v>316</v>
      </c>
      <c r="AV31" s="17" t="s">
        <v>3</v>
      </c>
      <c r="AW31" s="128">
        <v>17018.497499999998</v>
      </c>
      <c r="AX31" s="100">
        <v>6.3624843749999993E-2</v>
      </c>
      <c r="AY31" s="2">
        <v>4</v>
      </c>
      <c r="BB31">
        <v>203</v>
      </c>
      <c r="BC31">
        <v>96955</v>
      </c>
      <c r="BD31">
        <v>4569</v>
      </c>
      <c r="BE31" t="s">
        <v>316</v>
      </c>
      <c r="BF31" t="s">
        <v>3</v>
      </c>
      <c r="BG31" s="22">
        <v>14301</v>
      </c>
      <c r="BH31" s="147">
        <v>16000</v>
      </c>
      <c r="BI31" s="21">
        <v>-0.106</v>
      </c>
      <c r="BJ31">
        <v>4</v>
      </c>
      <c r="BK31" s="22">
        <v>16474.998</v>
      </c>
      <c r="BL31" s="21">
        <v>2.9699875000000004E-2</v>
      </c>
      <c r="BN31" s="147">
        <v>27</v>
      </c>
      <c r="BO31">
        <v>97119</v>
      </c>
      <c r="BP31">
        <v>4670</v>
      </c>
      <c r="BQ31" t="s">
        <v>313</v>
      </c>
      <c r="BR31" t="s">
        <v>132</v>
      </c>
      <c r="BS31" s="128">
        <v>17791.120000000003</v>
      </c>
      <c r="BT31">
        <v>16000</v>
      </c>
      <c r="BU31" s="100">
        <v>0.11210749999999998</v>
      </c>
      <c r="BV31">
        <v>1</v>
      </c>
    </row>
    <row r="32" spans="1:74" ht="15.75" thickBot="1" x14ac:dyDescent="0.3">
      <c r="A32" s="20" t="s">
        <v>97</v>
      </c>
      <c r="B32" s="19">
        <v>97040</v>
      </c>
      <c r="C32" s="19">
        <v>4590</v>
      </c>
      <c r="D32" s="140">
        <v>215</v>
      </c>
      <c r="E32" s="26" t="s">
        <v>315</v>
      </c>
      <c r="F32" s="17" t="s">
        <v>132</v>
      </c>
      <c r="G32" s="16">
        <v>13754</v>
      </c>
      <c r="H32" s="24">
        <v>16000</v>
      </c>
      <c r="I32" s="23">
        <f t="shared" si="0"/>
        <v>-0.140375</v>
      </c>
      <c r="J32" s="2">
        <v>3</v>
      </c>
      <c r="L32">
        <v>215</v>
      </c>
      <c r="M32">
        <v>97040</v>
      </c>
      <c r="N32">
        <v>4590</v>
      </c>
      <c r="O32" t="s">
        <v>314</v>
      </c>
      <c r="P32" t="s">
        <v>132</v>
      </c>
      <c r="Q32" s="22">
        <v>11175</v>
      </c>
      <c r="R32" s="22">
        <v>16000</v>
      </c>
      <c r="S32" s="21">
        <v>-0.30199999999999999</v>
      </c>
      <c r="T32">
        <v>3</v>
      </c>
      <c r="V32" s="20" t="s">
        <v>97</v>
      </c>
      <c r="W32" s="81">
        <v>97040</v>
      </c>
      <c r="X32" s="80">
        <v>4590</v>
      </c>
      <c r="Y32" s="79" t="s">
        <v>314</v>
      </c>
      <c r="Z32" s="78" t="s">
        <v>132</v>
      </c>
      <c r="AA32" s="16">
        <v>20041</v>
      </c>
      <c r="AB32" s="77">
        <v>16000</v>
      </c>
      <c r="AC32" s="14">
        <f t="shared" si="1"/>
        <v>0.25256250000000002</v>
      </c>
      <c r="AD32" s="76">
        <v>3</v>
      </c>
      <c r="AE32" s="13">
        <f t="shared" si="2"/>
        <v>14990</v>
      </c>
      <c r="AF32" s="12">
        <f t="shared" si="3"/>
        <v>-6.3270833333333318E-2</v>
      </c>
      <c r="AH32" s="20" t="s">
        <v>97</v>
      </c>
      <c r="AI32" s="81">
        <v>97040</v>
      </c>
      <c r="AJ32" s="80">
        <v>4590</v>
      </c>
      <c r="AK32" s="79" t="s">
        <v>314</v>
      </c>
      <c r="AL32" s="78" t="s">
        <v>132</v>
      </c>
      <c r="AM32" s="122">
        <v>16082</v>
      </c>
      <c r="AN32" s="77">
        <v>16000</v>
      </c>
      <c r="AO32" s="14">
        <f t="shared" si="5"/>
        <v>5.1250000000000002E-3</v>
      </c>
      <c r="AP32" s="76">
        <v>3</v>
      </c>
      <c r="AR32" s="20" t="s">
        <v>97</v>
      </c>
      <c r="AS32" s="81">
        <v>97040</v>
      </c>
      <c r="AT32" s="80">
        <v>4590</v>
      </c>
      <c r="AU32" s="79" t="s">
        <v>314</v>
      </c>
      <c r="AV32" s="78" t="s">
        <v>132</v>
      </c>
      <c r="AW32" s="128">
        <v>15263</v>
      </c>
      <c r="AX32" s="100">
        <v>-4.6171874999999994E-2</v>
      </c>
      <c r="AY32" s="76">
        <v>3</v>
      </c>
      <c r="BB32">
        <v>215</v>
      </c>
      <c r="BC32">
        <v>97040</v>
      </c>
      <c r="BD32">
        <v>4590</v>
      </c>
      <c r="BE32" t="s">
        <v>314</v>
      </c>
      <c r="BF32" t="s">
        <v>132</v>
      </c>
      <c r="BG32" s="22">
        <v>12071</v>
      </c>
      <c r="BH32" s="152">
        <v>16000</v>
      </c>
      <c r="BI32" s="21">
        <v>-0.246</v>
      </c>
      <c r="BJ32">
        <v>3</v>
      </c>
      <c r="BK32" s="22">
        <v>14624.6</v>
      </c>
      <c r="BL32" s="21">
        <v>-8.6137500000000006E-2</v>
      </c>
      <c r="BN32" s="147">
        <v>28</v>
      </c>
      <c r="BO32">
        <v>97367</v>
      </c>
      <c r="BP32">
        <v>97367</v>
      </c>
      <c r="BQ32" t="s">
        <v>243</v>
      </c>
      <c r="BR32" t="s">
        <v>132</v>
      </c>
      <c r="BS32" s="128">
        <v>17611.603999999999</v>
      </c>
      <c r="BT32">
        <v>16000</v>
      </c>
      <c r="BU32" s="100">
        <v>0.10086275000000003</v>
      </c>
      <c r="BV32">
        <v>1</v>
      </c>
    </row>
    <row r="33" spans="1:74" ht="15.75" thickBot="1" x14ac:dyDescent="0.3">
      <c r="A33" s="20" t="s">
        <v>87</v>
      </c>
      <c r="B33" s="19">
        <v>97119</v>
      </c>
      <c r="C33" s="19">
        <v>4670</v>
      </c>
      <c r="D33" s="140">
        <v>27</v>
      </c>
      <c r="E33" s="26" t="s">
        <v>313</v>
      </c>
      <c r="F33" s="17" t="s">
        <v>132</v>
      </c>
      <c r="G33" s="16">
        <v>15459.5</v>
      </c>
      <c r="H33" s="24">
        <v>16000</v>
      </c>
      <c r="I33" s="23">
        <f t="shared" si="0"/>
        <v>-3.3781249999999999E-2</v>
      </c>
      <c r="J33" s="2">
        <v>1</v>
      </c>
      <c r="L33">
        <v>27</v>
      </c>
      <c r="M33">
        <v>97119</v>
      </c>
      <c r="N33">
        <v>4670</v>
      </c>
      <c r="O33" t="s">
        <v>313</v>
      </c>
      <c r="P33" t="s">
        <v>132</v>
      </c>
      <c r="Q33" s="22">
        <v>15067</v>
      </c>
      <c r="R33">
        <v>16000</v>
      </c>
      <c r="S33" s="21">
        <v>-5.8000000000000003E-2</v>
      </c>
      <c r="T33">
        <v>1</v>
      </c>
      <c r="V33" s="20" t="s">
        <v>87</v>
      </c>
      <c r="W33" s="19">
        <v>97119</v>
      </c>
      <c r="X33" s="19">
        <v>4670</v>
      </c>
      <c r="Y33" s="18" t="s">
        <v>313</v>
      </c>
      <c r="Z33" s="17" t="s">
        <v>132</v>
      </c>
      <c r="AA33" s="16">
        <v>23377.1</v>
      </c>
      <c r="AB33" s="15">
        <v>16000</v>
      </c>
      <c r="AC33" s="14">
        <f t="shared" si="1"/>
        <v>0.46106874999999992</v>
      </c>
      <c r="AD33" s="2">
        <v>1</v>
      </c>
      <c r="AE33" s="13">
        <f t="shared" si="2"/>
        <v>17967.866666666665</v>
      </c>
      <c r="AF33" s="12">
        <f t="shared" si="3"/>
        <v>0.12309583333333331</v>
      </c>
      <c r="AH33" s="20" t="s">
        <v>87</v>
      </c>
      <c r="AI33" s="19">
        <v>97119</v>
      </c>
      <c r="AJ33" s="19">
        <v>4670</v>
      </c>
      <c r="AK33" s="18" t="s">
        <v>313</v>
      </c>
      <c r="AL33" s="17" t="s">
        <v>132</v>
      </c>
      <c r="AM33" s="122">
        <v>15364</v>
      </c>
      <c r="AN33" s="15">
        <v>16000</v>
      </c>
      <c r="AO33" s="14">
        <f t="shared" si="5"/>
        <v>-3.9750000000000001E-2</v>
      </c>
      <c r="AP33" s="2">
        <v>1</v>
      </c>
      <c r="AR33" s="20" t="s">
        <v>87</v>
      </c>
      <c r="AS33" s="19">
        <v>97119</v>
      </c>
      <c r="AT33" s="19">
        <v>4670</v>
      </c>
      <c r="AU33" s="18" t="s">
        <v>313</v>
      </c>
      <c r="AV33" s="17" t="s">
        <v>132</v>
      </c>
      <c r="AW33" s="128">
        <v>17316.900000000001</v>
      </c>
      <c r="AX33" s="100">
        <v>8.2384374999999982E-2</v>
      </c>
      <c r="AY33" s="2">
        <v>1</v>
      </c>
      <c r="BB33">
        <v>27</v>
      </c>
      <c r="BC33">
        <v>97119</v>
      </c>
      <c r="BD33">
        <v>4670</v>
      </c>
      <c r="BE33" t="s">
        <v>313</v>
      </c>
      <c r="BF33" t="s">
        <v>132</v>
      </c>
      <c r="BG33" s="22">
        <v>19688</v>
      </c>
      <c r="BH33" s="147">
        <v>16000</v>
      </c>
      <c r="BI33" s="21">
        <v>0.23100000000000001</v>
      </c>
      <c r="BJ33">
        <v>1</v>
      </c>
      <c r="BK33" s="22">
        <v>17791.120000000003</v>
      </c>
      <c r="BL33" s="21">
        <v>0.11210749999999998</v>
      </c>
      <c r="BN33" s="147">
        <v>27</v>
      </c>
      <c r="BO33">
        <v>98995</v>
      </c>
      <c r="BP33">
        <v>98995</v>
      </c>
      <c r="BQ33" t="s">
        <v>86</v>
      </c>
      <c r="BR33" t="s">
        <v>0</v>
      </c>
      <c r="BS33" s="128">
        <v>12041.539999999999</v>
      </c>
      <c r="BT33">
        <v>11000</v>
      </c>
      <c r="BU33" s="100">
        <v>9.4540000000000027E-2</v>
      </c>
      <c r="BV33">
        <v>1</v>
      </c>
    </row>
    <row r="34" spans="1:74" ht="15.75" thickBot="1" x14ac:dyDescent="0.3">
      <c r="A34" s="32">
        <v>237</v>
      </c>
      <c r="B34" s="32">
        <v>95817</v>
      </c>
      <c r="C34" s="32">
        <v>4713</v>
      </c>
      <c r="D34" s="140">
        <v>237</v>
      </c>
      <c r="E34" s="35" t="s">
        <v>312</v>
      </c>
      <c r="F34" s="32" t="s">
        <v>132</v>
      </c>
      <c r="G34" s="29">
        <v>16570</v>
      </c>
      <c r="H34" s="2">
        <v>16000</v>
      </c>
      <c r="I34" s="33">
        <f t="shared" si="0"/>
        <v>3.5624999999999997E-2</v>
      </c>
      <c r="J34" s="2">
        <v>4</v>
      </c>
      <c r="L34">
        <v>237</v>
      </c>
      <c r="M34">
        <v>95817</v>
      </c>
      <c r="N34">
        <v>4713</v>
      </c>
      <c r="O34" t="s">
        <v>312</v>
      </c>
      <c r="P34" t="s">
        <v>132</v>
      </c>
      <c r="Q34" s="22">
        <v>10746</v>
      </c>
      <c r="R34">
        <v>16000</v>
      </c>
      <c r="S34" s="21">
        <v>-0.32800000000000001</v>
      </c>
      <c r="T34">
        <v>4</v>
      </c>
      <c r="V34" s="32">
        <v>237</v>
      </c>
      <c r="W34" s="32">
        <v>95817</v>
      </c>
      <c r="X34" s="32">
        <v>4713</v>
      </c>
      <c r="Y34" s="75" t="s">
        <v>312</v>
      </c>
      <c r="Z34" s="74" t="s">
        <v>132</v>
      </c>
      <c r="AA34" s="29">
        <v>16622</v>
      </c>
      <c r="AB34" s="2">
        <v>16000</v>
      </c>
      <c r="AC34" s="27">
        <f t="shared" si="1"/>
        <v>3.8875E-2</v>
      </c>
      <c r="AD34" s="2">
        <v>4</v>
      </c>
      <c r="AE34" s="13">
        <f t="shared" si="2"/>
        <v>14646</v>
      </c>
      <c r="AF34" s="12">
        <f t="shared" si="3"/>
        <v>-8.4500000000000006E-2</v>
      </c>
      <c r="AH34" s="32">
        <v>237</v>
      </c>
      <c r="AI34" s="30">
        <v>95817</v>
      </c>
      <c r="AJ34" s="30">
        <v>4713</v>
      </c>
      <c r="AK34" s="31" t="s">
        <v>312</v>
      </c>
      <c r="AL34" s="74" t="s">
        <v>132</v>
      </c>
      <c r="AM34" s="29">
        <v>14859</v>
      </c>
      <c r="AN34" s="2">
        <v>16000</v>
      </c>
      <c r="AO34" s="27">
        <f t="shared" si="5"/>
        <v>-7.1312500000000001E-2</v>
      </c>
      <c r="AP34" s="2">
        <v>4</v>
      </c>
      <c r="AR34" s="32">
        <v>237</v>
      </c>
      <c r="AS34" s="30">
        <v>95817</v>
      </c>
      <c r="AT34" s="30">
        <v>4713</v>
      </c>
      <c r="AU34" s="31" t="s">
        <v>312</v>
      </c>
      <c r="AV34" s="74" t="s">
        <v>132</v>
      </c>
      <c r="AW34" s="128">
        <v>14699.25</v>
      </c>
      <c r="AX34" s="100">
        <v>-8.1203125000000001E-2</v>
      </c>
      <c r="AY34" s="2">
        <v>4</v>
      </c>
      <c r="BB34">
        <v>237</v>
      </c>
      <c r="BC34">
        <v>95817</v>
      </c>
      <c r="BD34">
        <v>4713</v>
      </c>
      <c r="BE34" t="s">
        <v>312</v>
      </c>
      <c r="BF34" t="s">
        <v>132</v>
      </c>
      <c r="BG34" s="22">
        <v>13763</v>
      </c>
      <c r="BH34" s="147">
        <v>16000</v>
      </c>
      <c r="BI34" s="21">
        <v>-0.14000000000000001</v>
      </c>
      <c r="BJ34">
        <v>4</v>
      </c>
      <c r="BK34" s="22">
        <v>14512</v>
      </c>
      <c r="BL34" s="21">
        <v>-9.2962500000000017E-2</v>
      </c>
      <c r="BN34" s="147">
        <v>209</v>
      </c>
      <c r="BO34">
        <v>96372</v>
      </c>
      <c r="BP34">
        <v>3499</v>
      </c>
      <c r="BQ34" t="s">
        <v>328</v>
      </c>
      <c r="BR34" t="s">
        <v>132</v>
      </c>
      <c r="BS34" s="128">
        <v>17500.400000000001</v>
      </c>
      <c r="BT34">
        <v>16000</v>
      </c>
      <c r="BU34" s="100">
        <v>9.383749999999999E-2</v>
      </c>
      <c r="BV34">
        <v>1</v>
      </c>
    </row>
    <row r="35" spans="1:74" ht="15.75" thickBot="1" x14ac:dyDescent="0.3">
      <c r="A35" s="20" t="s">
        <v>185</v>
      </c>
      <c r="B35" s="19">
        <v>97513</v>
      </c>
      <c r="C35" s="19">
        <v>5038</v>
      </c>
      <c r="D35" s="140">
        <v>24</v>
      </c>
      <c r="E35" s="26" t="s">
        <v>311</v>
      </c>
      <c r="F35" s="17" t="s">
        <v>132</v>
      </c>
      <c r="G35" s="16">
        <v>20024.5</v>
      </c>
      <c r="H35" s="24">
        <v>16000</v>
      </c>
      <c r="I35" s="23">
        <f t="shared" si="0"/>
        <v>0.25153124999999998</v>
      </c>
      <c r="J35" s="2">
        <v>1</v>
      </c>
      <c r="L35">
        <v>24</v>
      </c>
      <c r="M35">
        <v>97513</v>
      </c>
      <c r="N35">
        <v>5038</v>
      </c>
      <c r="O35" t="s">
        <v>311</v>
      </c>
      <c r="P35" t="s">
        <v>132</v>
      </c>
      <c r="Q35" s="22">
        <v>16451</v>
      </c>
      <c r="R35">
        <v>16000</v>
      </c>
      <c r="S35" s="21">
        <v>2.8000000000000001E-2</v>
      </c>
      <c r="T35">
        <v>1</v>
      </c>
      <c r="V35" s="20" t="s">
        <v>185</v>
      </c>
      <c r="W35" s="19">
        <v>97513</v>
      </c>
      <c r="X35" s="19">
        <v>5038</v>
      </c>
      <c r="Y35" s="18" t="s">
        <v>311</v>
      </c>
      <c r="Z35" s="17" t="s">
        <v>132</v>
      </c>
      <c r="AA35" s="16">
        <v>17896</v>
      </c>
      <c r="AB35" s="24">
        <v>16000</v>
      </c>
      <c r="AC35" s="14">
        <f t="shared" si="1"/>
        <v>0.11849999999999999</v>
      </c>
      <c r="AD35" s="2">
        <v>1</v>
      </c>
      <c r="AE35" s="13">
        <f t="shared" si="2"/>
        <v>18123.833333333332</v>
      </c>
      <c r="AF35" s="12">
        <f t="shared" si="3"/>
        <v>0.13267708333333331</v>
      </c>
      <c r="AH35" s="20" t="s">
        <v>185</v>
      </c>
      <c r="AI35" s="19">
        <v>97513</v>
      </c>
      <c r="AJ35" s="19">
        <v>5038</v>
      </c>
      <c r="AK35" s="18" t="s">
        <v>311</v>
      </c>
      <c r="AL35" s="17" t="s">
        <v>132</v>
      </c>
      <c r="AM35" s="122">
        <v>16368.6</v>
      </c>
      <c r="AN35" s="24">
        <v>16000</v>
      </c>
      <c r="AO35" s="14">
        <f t="shared" si="5"/>
        <v>2.3037500000000023E-2</v>
      </c>
      <c r="AP35" s="2">
        <v>1</v>
      </c>
      <c r="AR35" s="20" t="s">
        <v>185</v>
      </c>
      <c r="AS35" s="19">
        <v>97513</v>
      </c>
      <c r="AT35" s="19">
        <v>5038</v>
      </c>
      <c r="AU35" s="18" t="s">
        <v>311</v>
      </c>
      <c r="AV35" s="17" t="s">
        <v>132</v>
      </c>
      <c r="AW35" s="128">
        <v>17685.025000000001</v>
      </c>
      <c r="AX35" s="100">
        <v>0.1052671875</v>
      </c>
      <c r="AY35" s="2">
        <v>1</v>
      </c>
      <c r="BB35">
        <v>24</v>
      </c>
      <c r="BC35">
        <v>97513</v>
      </c>
      <c r="BD35">
        <v>5038</v>
      </c>
      <c r="BE35" t="s">
        <v>311</v>
      </c>
      <c r="BF35" t="s">
        <v>132</v>
      </c>
      <c r="BG35" s="22">
        <v>12523</v>
      </c>
      <c r="BH35" s="147">
        <v>16000</v>
      </c>
      <c r="BI35" s="21">
        <v>-0.217</v>
      </c>
      <c r="BJ35">
        <v>1</v>
      </c>
      <c r="BK35" s="22">
        <v>16652.620000000003</v>
      </c>
      <c r="BL35" s="21">
        <v>4.0813749999999996E-2</v>
      </c>
      <c r="BN35" s="147">
        <v>42</v>
      </c>
      <c r="BO35">
        <v>94925</v>
      </c>
      <c r="BP35">
        <v>2792</v>
      </c>
      <c r="BQ35" t="s">
        <v>332</v>
      </c>
      <c r="BR35" t="s">
        <v>132</v>
      </c>
      <c r="BS35" s="128">
        <v>17348.404000000002</v>
      </c>
      <c r="BT35">
        <v>16000</v>
      </c>
      <c r="BU35" s="100">
        <v>8.4212749999999989E-2</v>
      </c>
      <c r="BV35">
        <v>1</v>
      </c>
    </row>
    <row r="36" spans="1:74" ht="15.75" thickBot="1" x14ac:dyDescent="0.3">
      <c r="A36" s="20" t="s">
        <v>114</v>
      </c>
      <c r="B36" s="19">
        <v>94077</v>
      </c>
      <c r="C36" s="19">
        <v>5118</v>
      </c>
      <c r="D36" s="140">
        <v>32</v>
      </c>
      <c r="E36" s="26" t="s">
        <v>310</v>
      </c>
      <c r="F36" s="17" t="s">
        <v>132</v>
      </c>
      <c r="G36" s="16">
        <v>16949.5</v>
      </c>
      <c r="H36" s="24">
        <v>16000</v>
      </c>
      <c r="I36" s="23">
        <f t="shared" si="0"/>
        <v>5.9343750000000001E-2</v>
      </c>
      <c r="J36" s="2">
        <v>2</v>
      </c>
      <c r="L36">
        <v>32</v>
      </c>
      <c r="M36">
        <v>94077</v>
      </c>
      <c r="N36">
        <v>5118</v>
      </c>
      <c r="O36" t="s">
        <v>310</v>
      </c>
      <c r="P36" t="s">
        <v>132</v>
      </c>
      <c r="Q36" s="22">
        <v>13813</v>
      </c>
      <c r="R36">
        <v>16000</v>
      </c>
      <c r="S36" s="21">
        <v>-0.13700000000000001</v>
      </c>
      <c r="T36">
        <v>2</v>
      </c>
      <c r="V36" s="20" t="s">
        <v>114</v>
      </c>
      <c r="W36" s="19">
        <v>94077</v>
      </c>
      <c r="X36" s="19">
        <v>5118</v>
      </c>
      <c r="Y36" s="18" t="s">
        <v>310</v>
      </c>
      <c r="Z36" s="17" t="s">
        <v>132</v>
      </c>
      <c r="AA36" s="16">
        <v>13332.6</v>
      </c>
      <c r="AB36" s="24">
        <v>16000</v>
      </c>
      <c r="AC36" s="14">
        <f t="shared" si="1"/>
        <v>-0.16671249999999999</v>
      </c>
      <c r="AD36" s="2">
        <v>2</v>
      </c>
      <c r="AE36" s="13">
        <f t="shared" si="2"/>
        <v>14698.366666666667</v>
      </c>
      <c r="AF36" s="12">
        <f t="shared" si="3"/>
        <v>-8.1456249999999994E-2</v>
      </c>
      <c r="AH36" s="20" t="s">
        <v>114</v>
      </c>
      <c r="AI36" s="19">
        <v>94077</v>
      </c>
      <c r="AJ36" s="19">
        <v>5118</v>
      </c>
      <c r="AK36" s="18" t="s">
        <v>310</v>
      </c>
      <c r="AL36" s="17" t="s">
        <v>132</v>
      </c>
      <c r="AM36" s="122">
        <v>12767.5</v>
      </c>
      <c r="AN36" s="24">
        <v>16000</v>
      </c>
      <c r="AO36" s="14">
        <f t="shared" si="5"/>
        <v>-0.20203125</v>
      </c>
      <c r="AP36" s="2">
        <v>2</v>
      </c>
      <c r="AR36" s="20" t="s">
        <v>114</v>
      </c>
      <c r="AS36" s="19">
        <v>94077</v>
      </c>
      <c r="AT36" s="19">
        <v>5118</v>
      </c>
      <c r="AU36" s="18" t="s">
        <v>310</v>
      </c>
      <c r="AV36" s="17" t="s">
        <v>132</v>
      </c>
      <c r="AW36" s="128">
        <v>14215.65</v>
      </c>
      <c r="AX36" s="100">
        <v>-0.11159999999999998</v>
      </c>
      <c r="AY36" s="2">
        <v>2</v>
      </c>
      <c r="BB36">
        <v>32</v>
      </c>
      <c r="BC36">
        <v>94077</v>
      </c>
      <c r="BD36">
        <v>5118</v>
      </c>
      <c r="BE36" t="s">
        <v>310</v>
      </c>
      <c r="BF36" t="s">
        <v>132</v>
      </c>
      <c r="BG36" s="22">
        <v>14491</v>
      </c>
      <c r="BH36" s="147">
        <v>16000</v>
      </c>
      <c r="BI36" s="21">
        <v>-9.4E-2</v>
      </c>
      <c r="BJ36">
        <v>2</v>
      </c>
      <c r="BK36" s="22">
        <v>14270.720000000001</v>
      </c>
      <c r="BL36" s="21">
        <v>-0.10808</v>
      </c>
      <c r="BN36" s="147">
        <v>28</v>
      </c>
      <c r="BO36">
        <v>97746</v>
      </c>
      <c r="BP36">
        <v>97746</v>
      </c>
      <c r="BQ36" t="s">
        <v>220</v>
      </c>
      <c r="BR36" t="s">
        <v>3</v>
      </c>
      <c r="BS36" s="128">
        <v>17323.09</v>
      </c>
      <c r="BT36">
        <v>16000</v>
      </c>
      <c r="BU36" s="100">
        <v>8.2630624999999999E-2</v>
      </c>
      <c r="BV36">
        <v>1</v>
      </c>
    </row>
    <row r="37" spans="1:74" ht="15.75" thickBot="1" x14ac:dyDescent="0.3">
      <c r="A37" s="20" t="s">
        <v>127</v>
      </c>
      <c r="B37" s="19">
        <v>95814</v>
      </c>
      <c r="C37" s="19">
        <v>5814</v>
      </c>
      <c r="D37" s="140">
        <v>16</v>
      </c>
      <c r="E37" s="26" t="s">
        <v>309</v>
      </c>
      <c r="F37" s="17" t="s">
        <v>132</v>
      </c>
      <c r="G37" s="16">
        <v>14347.6</v>
      </c>
      <c r="H37" s="24">
        <v>16000</v>
      </c>
      <c r="I37" s="23">
        <f t="shared" si="0"/>
        <v>-0.10327499999999998</v>
      </c>
      <c r="J37" s="2">
        <v>2</v>
      </c>
      <c r="L37">
        <v>16</v>
      </c>
      <c r="M37">
        <v>95814</v>
      </c>
      <c r="N37">
        <v>5814</v>
      </c>
      <c r="O37" t="s">
        <v>309</v>
      </c>
      <c r="P37" t="s">
        <v>132</v>
      </c>
      <c r="Q37" s="22">
        <v>15966</v>
      </c>
      <c r="R37">
        <v>16000</v>
      </c>
      <c r="S37" s="21">
        <v>-2E-3</v>
      </c>
      <c r="T37">
        <v>2</v>
      </c>
      <c r="V37" s="20" t="s">
        <v>127</v>
      </c>
      <c r="W37" s="19">
        <v>95814</v>
      </c>
      <c r="X37" s="19">
        <v>5814</v>
      </c>
      <c r="Y37" s="18" t="s">
        <v>309</v>
      </c>
      <c r="Z37" s="17" t="s">
        <v>132</v>
      </c>
      <c r="AA37" s="16">
        <v>18486.25</v>
      </c>
      <c r="AB37" s="24">
        <v>16000</v>
      </c>
      <c r="AC37" s="14">
        <f t="shared" si="1"/>
        <v>0.155390625</v>
      </c>
      <c r="AD37" s="2">
        <v>2</v>
      </c>
      <c r="AE37" s="13">
        <f t="shared" si="2"/>
        <v>16266.616666666667</v>
      </c>
      <c r="AF37" s="12">
        <f t="shared" si="3"/>
        <v>1.6705208333333343E-2</v>
      </c>
      <c r="AH37" s="20" t="s">
        <v>127</v>
      </c>
      <c r="AI37" s="19">
        <v>95814</v>
      </c>
      <c r="AJ37" s="19">
        <v>5814</v>
      </c>
      <c r="AK37" s="18" t="s">
        <v>309</v>
      </c>
      <c r="AL37" s="17" t="s">
        <v>132</v>
      </c>
      <c r="AM37" s="122">
        <v>13366.26</v>
      </c>
      <c r="AN37" s="24">
        <v>16000</v>
      </c>
      <c r="AO37" s="14">
        <f t="shared" si="5"/>
        <v>-0.16460875</v>
      </c>
      <c r="AP37" s="2">
        <v>2</v>
      </c>
      <c r="AR37" s="20" t="s">
        <v>127</v>
      </c>
      <c r="AS37" s="19">
        <v>95814</v>
      </c>
      <c r="AT37" s="19">
        <v>5814</v>
      </c>
      <c r="AU37" s="18" t="s">
        <v>309</v>
      </c>
      <c r="AV37" s="17" t="s">
        <v>132</v>
      </c>
      <c r="AW37" s="128">
        <v>15541.5275</v>
      </c>
      <c r="AX37" s="100">
        <v>-2.8623281249999993E-2</v>
      </c>
      <c r="AY37" s="2">
        <v>2</v>
      </c>
      <c r="BB37">
        <v>16</v>
      </c>
      <c r="BC37">
        <v>95814</v>
      </c>
      <c r="BD37">
        <v>5814</v>
      </c>
      <c r="BE37" t="s">
        <v>309</v>
      </c>
      <c r="BF37" t="s">
        <v>132</v>
      </c>
      <c r="BG37" s="22">
        <v>17146</v>
      </c>
      <c r="BH37" s="147">
        <v>16000</v>
      </c>
      <c r="BI37" s="21">
        <v>7.1999999999999995E-2</v>
      </c>
      <c r="BJ37">
        <v>2</v>
      </c>
      <c r="BK37" s="22">
        <v>15862.422</v>
      </c>
      <c r="BL37" s="21">
        <v>-8.4986249999999958E-3</v>
      </c>
      <c r="BN37" s="147">
        <v>209</v>
      </c>
      <c r="BO37">
        <v>96805</v>
      </c>
      <c r="BP37">
        <v>96805</v>
      </c>
      <c r="BQ37" t="s">
        <v>249</v>
      </c>
      <c r="BR37" t="s">
        <v>132</v>
      </c>
      <c r="BS37" s="128">
        <v>17301.16</v>
      </c>
      <c r="BT37">
        <v>16000</v>
      </c>
      <c r="BU37" s="100">
        <v>8.1460000000000005E-2</v>
      </c>
      <c r="BV37">
        <v>1</v>
      </c>
    </row>
    <row r="38" spans="1:74" ht="15.75" thickBot="1" x14ac:dyDescent="0.3">
      <c r="A38" s="20" t="s">
        <v>149</v>
      </c>
      <c r="B38" s="19">
        <v>2711</v>
      </c>
      <c r="C38" s="19">
        <v>27111</v>
      </c>
      <c r="D38" s="140">
        <v>18</v>
      </c>
      <c r="E38" s="26" t="s">
        <v>308</v>
      </c>
      <c r="F38" s="17" t="s">
        <v>3</v>
      </c>
      <c r="G38" s="16">
        <v>16156</v>
      </c>
      <c r="H38" s="24">
        <v>16000</v>
      </c>
      <c r="I38" s="23">
        <f t="shared" si="0"/>
        <v>9.75E-3</v>
      </c>
      <c r="J38" s="2">
        <v>1</v>
      </c>
      <c r="L38">
        <v>18</v>
      </c>
      <c r="M38">
        <v>2711</v>
      </c>
      <c r="N38">
        <v>27111</v>
      </c>
      <c r="O38" t="s">
        <v>308</v>
      </c>
      <c r="P38" t="s">
        <v>3</v>
      </c>
      <c r="Q38" s="22">
        <v>11153</v>
      </c>
      <c r="R38">
        <v>16000</v>
      </c>
      <c r="S38" s="21">
        <v>-0.30299999999999999</v>
      </c>
      <c r="T38">
        <v>1</v>
      </c>
      <c r="V38" s="20" t="s">
        <v>149</v>
      </c>
      <c r="W38" s="19">
        <v>2711</v>
      </c>
      <c r="X38" s="19">
        <v>27111</v>
      </c>
      <c r="Y38" s="18" t="s">
        <v>308</v>
      </c>
      <c r="Z38" s="17" t="s">
        <v>3</v>
      </c>
      <c r="AA38" s="16">
        <v>11538.5</v>
      </c>
      <c r="AB38" s="15">
        <v>16000</v>
      </c>
      <c r="AC38" s="14">
        <f t="shared" si="1"/>
        <v>-0.27884375</v>
      </c>
      <c r="AD38" s="2">
        <v>1</v>
      </c>
      <c r="AE38" s="13">
        <f t="shared" si="2"/>
        <v>12949.166666666666</v>
      </c>
      <c r="AF38" s="12">
        <f t="shared" si="3"/>
        <v>-0.19069791666666666</v>
      </c>
      <c r="AH38" s="20" t="s">
        <v>149</v>
      </c>
      <c r="AI38" s="19">
        <v>2711</v>
      </c>
      <c r="AJ38" s="19">
        <v>27111</v>
      </c>
      <c r="AK38" s="18" t="s">
        <v>308</v>
      </c>
      <c r="AL38" s="17" t="s">
        <v>3</v>
      </c>
      <c r="AM38" s="122">
        <v>15783.67</v>
      </c>
      <c r="AN38" s="15">
        <v>16000</v>
      </c>
      <c r="AO38" s="14">
        <f t="shared" si="5"/>
        <v>-1.3520624999999996E-2</v>
      </c>
      <c r="AP38" s="2">
        <v>1</v>
      </c>
      <c r="AR38" s="20" t="s">
        <v>149</v>
      </c>
      <c r="AS38" s="19">
        <v>2711</v>
      </c>
      <c r="AT38" s="19">
        <v>27111</v>
      </c>
      <c r="AU38" s="18" t="s">
        <v>308</v>
      </c>
      <c r="AV38" s="17" t="s">
        <v>3</v>
      </c>
      <c r="AW38" s="128">
        <v>13657.7925</v>
      </c>
      <c r="AX38" s="100">
        <v>-0.14640359374999998</v>
      </c>
      <c r="AY38" s="2">
        <v>1</v>
      </c>
      <c r="BB38">
        <v>18</v>
      </c>
      <c r="BC38">
        <v>2711</v>
      </c>
      <c r="BD38">
        <v>27111</v>
      </c>
      <c r="BE38" t="s">
        <v>308</v>
      </c>
      <c r="BF38" t="s">
        <v>3</v>
      </c>
      <c r="BG38" s="22">
        <v>14886</v>
      </c>
      <c r="BH38" s="147">
        <v>16000</v>
      </c>
      <c r="BI38" s="21">
        <v>-7.0000000000000007E-2</v>
      </c>
      <c r="BJ38">
        <v>1</v>
      </c>
      <c r="BK38" s="22">
        <v>13903.433999999999</v>
      </c>
      <c r="BL38" s="21">
        <v>-0.131122875</v>
      </c>
      <c r="BN38" s="147">
        <v>19</v>
      </c>
      <c r="BO38">
        <v>98724</v>
      </c>
      <c r="BP38">
        <v>98724</v>
      </c>
      <c r="BQ38" t="s">
        <v>116</v>
      </c>
      <c r="BR38" t="s">
        <v>3</v>
      </c>
      <c r="BS38" s="128">
        <v>17098.5</v>
      </c>
      <c r="BT38">
        <v>16000</v>
      </c>
      <c r="BU38" s="100">
        <v>6.8556249999999999E-2</v>
      </c>
      <c r="BV38">
        <v>1</v>
      </c>
    </row>
    <row r="39" spans="1:74" ht="15.75" thickBot="1" x14ac:dyDescent="0.3">
      <c r="A39" s="62" t="s">
        <v>285</v>
      </c>
      <c r="B39" s="61">
        <v>312</v>
      </c>
      <c r="C39" s="65">
        <v>80312</v>
      </c>
      <c r="D39" s="140" t="s">
        <v>285</v>
      </c>
      <c r="E39" s="66" t="s">
        <v>306</v>
      </c>
      <c r="F39" s="58" t="s">
        <v>0</v>
      </c>
      <c r="G39" s="16">
        <v>6803.98</v>
      </c>
      <c r="H39" s="24">
        <v>11000</v>
      </c>
      <c r="I39" s="23">
        <f t="shared" si="0"/>
        <v>-0.38145636363636365</v>
      </c>
      <c r="J39" s="2">
        <v>4</v>
      </c>
      <c r="L39" t="s">
        <v>285</v>
      </c>
      <c r="M39">
        <v>312</v>
      </c>
      <c r="N39">
        <v>80312</v>
      </c>
      <c r="O39" t="s">
        <v>307</v>
      </c>
      <c r="P39" t="s">
        <v>282</v>
      </c>
      <c r="Q39" s="22">
        <v>8898</v>
      </c>
      <c r="R39">
        <v>11000</v>
      </c>
      <c r="S39" s="21">
        <v>-0.191</v>
      </c>
      <c r="T39">
        <v>4</v>
      </c>
      <c r="V39" s="62" t="s">
        <v>285</v>
      </c>
      <c r="W39" s="61">
        <v>312</v>
      </c>
      <c r="X39" s="65">
        <v>80312</v>
      </c>
      <c r="Y39" s="64" t="s">
        <v>306</v>
      </c>
      <c r="Z39" s="58" t="s">
        <v>0</v>
      </c>
      <c r="AA39" s="16">
        <v>13075.98</v>
      </c>
      <c r="AB39" s="24">
        <v>11000</v>
      </c>
      <c r="AC39" s="14">
        <f t="shared" si="1"/>
        <v>0.1887254545454545</v>
      </c>
      <c r="AD39" s="2">
        <v>4</v>
      </c>
      <c r="AE39" s="13">
        <f t="shared" si="2"/>
        <v>9592.6533333333336</v>
      </c>
      <c r="AF39" s="12">
        <f t="shared" si="3"/>
        <v>-0.12791030303030304</v>
      </c>
      <c r="AH39" s="62" t="s">
        <v>285</v>
      </c>
      <c r="AI39" s="61">
        <v>312</v>
      </c>
      <c r="AJ39" s="65">
        <v>80312</v>
      </c>
      <c r="AK39" s="64" t="s">
        <v>306</v>
      </c>
      <c r="AL39" s="58" t="s">
        <v>0</v>
      </c>
      <c r="AM39" s="122">
        <v>10291.59</v>
      </c>
      <c r="AN39" s="24">
        <v>11000</v>
      </c>
      <c r="AO39" s="14">
        <f t="shared" si="5"/>
        <v>-6.4400909090909078E-2</v>
      </c>
      <c r="AP39" s="2">
        <v>4</v>
      </c>
      <c r="AR39" s="62" t="s">
        <v>285</v>
      </c>
      <c r="AS39" s="61">
        <v>312</v>
      </c>
      <c r="AT39" s="65">
        <v>80312</v>
      </c>
      <c r="AU39" s="64" t="s">
        <v>306</v>
      </c>
      <c r="AV39" s="58" t="s">
        <v>0</v>
      </c>
      <c r="AW39" s="128">
        <v>9767.3875000000007</v>
      </c>
      <c r="AX39" s="100">
        <v>-0.11203295454545456</v>
      </c>
      <c r="AY39" s="2">
        <v>4</v>
      </c>
      <c r="BB39" t="s">
        <v>285</v>
      </c>
      <c r="BC39">
        <v>312</v>
      </c>
      <c r="BD39">
        <v>80312</v>
      </c>
      <c r="BE39" t="s">
        <v>307</v>
      </c>
      <c r="BF39" t="s">
        <v>388</v>
      </c>
      <c r="BG39" s="22">
        <v>10038</v>
      </c>
      <c r="BH39" s="147">
        <v>16000</v>
      </c>
      <c r="BI39" s="21">
        <v>-0.373</v>
      </c>
      <c r="BJ39">
        <v>4</v>
      </c>
      <c r="BK39" s="22">
        <v>9821.51</v>
      </c>
      <c r="BL39" s="21">
        <v>-0.16422636363636361</v>
      </c>
      <c r="BN39" s="147">
        <v>19</v>
      </c>
      <c r="BO39">
        <v>95929</v>
      </c>
      <c r="BP39">
        <v>95929</v>
      </c>
      <c r="BQ39" t="s">
        <v>254</v>
      </c>
      <c r="BR39" t="s">
        <v>3</v>
      </c>
      <c r="BS39" s="128">
        <v>17075.7</v>
      </c>
      <c r="BT39">
        <v>16000</v>
      </c>
      <c r="BU39" s="100">
        <v>6.7206249999999995E-2</v>
      </c>
      <c r="BV39">
        <v>1</v>
      </c>
    </row>
    <row r="40" spans="1:74" ht="15.75" thickBot="1" x14ac:dyDescent="0.3">
      <c r="A40" s="72" t="s">
        <v>281</v>
      </c>
      <c r="B40" s="71">
        <v>81009</v>
      </c>
      <c r="C40" s="70">
        <v>81009</v>
      </c>
      <c r="D40" s="140" t="s">
        <v>281</v>
      </c>
      <c r="E40" s="73" t="s">
        <v>304</v>
      </c>
      <c r="F40" s="69" t="s">
        <v>11</v>
      </c>
      <c r="G40" s="16">
        <v>15981.5</v>
      </c>
      <c r="H40" s="24">
        <v>11000</v>
      </c>
      <c r="I40" s="23">
        <f t="shared" si="0"/>
        <v>0.45286363636363636</v>
      </c>
      <c r="J40" s="2">
        <v>4</v>
      </c>
      <c r="L40" t="s">
        <v>281</v>
      </c>
      <c r="M40">
        <v>81009</v>
      </c>
      <c r="N40">
        <v>81009</v>
      </c>
      <c r="O40" t="s">
        <v>305</v>
      </c>
      <c r="P40" t="s">
        <v>286</v>
      </c>
      <c r="Q40" s="22">
        <v>12146</v>
      </c>
      <c r="R40">
        <v>11000</v>
      </c>
      <c r="S40" s="21">
        <v>0.104</v>
      </c>
      <c r="T40">
        <v>4</v>
      </c>
      <c r="V40" s="72" t="s">
        <v>281</v>
      </c>
      <c r="W40" s="71">
        <v>81009</v>
      </c>
      <c r="X40" s="70">
        <v>81009</v>
      </c>
      <c r="Y40" s="64" t="s">
        <v>304</v>
      </c>
      <c r="Z40" s="69" t="s">
        <v>11</v>
      </c>
      <c r="AA40" s="16">
        <v>12713</v>
      </c>
      <c r="AB40" s="24">
        <v>11000</v>
      </c>
      <c r="AC40" s="14">
        <f t="shared" si="1"/>
        <v>0.15572727272727271</v>
      </c>
      <c r="AD40" s="2">
        <v>4</v>
      </c>
      <c r="AE40" s="13">
        <f t="shared" si="2"/>
        <v>13613.5</v>
      </c>
      <c r="AF40" s="12">
        <f t="shared" si="3"/>
        <v>0.23753030303030301</v>
      </c>
      <c r="AH40" s="72" t="s">
        <v>281</v>
      </c>
      <c r="AI40" s="71">
        <v>81009</v>
      </c>
      <c r="AJ40" s="70">
        <v>81009</v>
      </c>
      <c r="AK40" s="64" t="s">
        <v>304</v>
      </c>
      <c r="AL40" s="69" t="s">
        <v>11</v>
      </c>
      <c r="AM40" s="122">
        <v>12909.5</v>
      </c>
      <c r="AN40" s="24">
        <v>11000</v>
      </c>
      <c r="AO40" s="14">
        <f t="shared" si="5"/>
        <v>0.1735909090909091</v>
      </c>
      <c r="AP40" s="2">
        <v>4</v>
      </c>
      <c r="AR40" s="72" t="s">
        <v>281</v>
      </c>
      <c r="AS40" s="71">
        <v>81009</v>
      </c>
      <c r="AT40" s="70">
        <v>81009</v>
      </c>
      <c r="AU40" s="64" t="s">
        <v>304</v>
      </c>
      <c r="AV40" s="69" t="s">
        <v>11</v>
      </c>
      <c r="AW40" s="128">
        <v>13437.5</v>
      </c>
      <c r="AX40" s="100">
        <v>0.22154545454545455</v>
      </c>
      <c r="AY40" s="2">
        <v>4</v>
      </c>
      <c r="BB40" t="s">
        <v>281</v>
      </c>
      <c r="BC40">
        <v>81009</v>
      </c>
      <c r="BD40">
        <v>81009</v>
      </c>
      <c r="BE40" t="s">
        <v>305</v>
      </c>
      <c r="BF40" t="s">
        <v>286</v>
      </c>
      <c r="BG40" s="22">
        <v>12205</v>
      </c>
      <c r="BH40" s="147">
        <v>11000</v>
      </c>
      <c r="BI40" s="21">
        <v>0.11</v>
      </c>
      <c r="BJ40">
        <v>4</v>
      </c>
      <c r="BK40" s="22">
        <v>13191</v>
      </c>
      <c r="BL40" s="21">
        <v>0.19923636363636363</v>
      </c>
      <c r="BN40" s="147">
        <v>39</v>
      </c>
      <c r="BO40">
        <v>97591</v>
      </c>
      <c r="BP40">
        <v>97591</v>
      </c>
      <c r="BQ40" t="s">
        <v>232</v>
      </c>
      <c r="BR40" t="s">
        <v>132</v>
      </c>
      <c r="BS40" s="128">
        <v>16921.079999999998</v>
      </c>
      <c r="BT40">
        <v>16000</v>
      </c>
      <c r="BU40" s="100">
        <v>5.7555000000000023E-2</v>
      </c>
      <c r="BV40">
        <v>1</v>
      </c>
    </row>
    <row r="41" spans="1:74" ht="15.75" thickBot="1" x14ac:dyDescent="0.3">
      <c r="A41" s="52" t="s">
        <v>302</v>
      </c>
      <c r="B41" s="55">
        <v>81031</v>
      </c>
      <c r="C41" s="54">
        <v>81031</v>
      </c>
      <c r="D41" s="140" t="s">
        <v>302</v>
      </c>
      <c r="E41" s="53" t="s">
        <v>303</v>
      </c>
      <c r="F41" s="24" t="s">
        <v>3</v>
      </c>
      <c r="G41" s="16">
        <v>10976.5</v>
      </c>
      <c r="H41" s="24">
        <v>16000</v>
      </c>
      <c r="I41" s="23">
        <f t="shared" si="0"/>
        <v>-0.31396875000000002</v>
      </c>
      <c r="J41" s="2">
        <v>4</v>
      </c>
      <c r="L41" t="s">
        <v>302</v>
      </c>
      <c r="M41">
        <v>81031</v>
      </c>
      <c r="N41">
        <v>81031</v>
      </c>
      <c r="O41" t="s">
        <v>303</v>
      </c>
      <c r="P41" t="s">
        <v>3</v>
      </c>
      <c r="Q41" s="22">
        <v>10147</v>
      </c>
      <c r="R41">
        <v>16000</v>
      </c>
      <c r="S41" s="21">
        <v>-0.36599999999999999</v>
      </c>
      <c r="T41">
        <v>4</v>
      </c>
      <c r="V41" s="52" t="s">
        <v>302</v>
      </c>
      <c r="W41" s="55">
        <v>81031</v>
      </c>
      <c r="X41" s="54">
        <v>81031</v>
      </c>
      <c r="Y41" s="68" t="s">
        <v>303</v>
      </c>
      <c r="Z41" s="24" t="s">
        <v>3</v>
      </c>
      <c r="AA41" s="16">
        <v>12251.6</v>
      </c>
      <c r="AB41" s="24">
        <v>16000</v>
      </c>
      <c r="AC41" s="14">
        <f t="shared" si="1"/>
        <v>-0.23427499999999998</v>
      </c>
      <c r="AD41" s="2">
        <v>4</v>
      </c>
      <c r="AE41" s="13">
        <f t="shared" si="2"/>
        <v>11125.033333333333</v>
      </c>
      <c r="AF41" s="12">
        <f t="shared" si="3"/>
        <v>-0.30474791666666667</v>
      </c>
      <c r="AH41" s="52" t="s">
        <v>302</v>
      </c>
      <c r="AI41" s="51">
        <v>81031</v>
      </c>
      <c r="AJ41" s="50">
        <v>81031</v>
      </c>
      <c r="AK41" s="49" t="s">
        <v>303</v>
      </c>
      <c r="AL41" s="24" t="s">
        <v>3</v>
      </c>
      <c r="AM41" s="122">
        <v>9091</v>
      </c>
      <c r="AN41" s="24">
        <v>16000</v>
      </c>
      <c r="AO41" s="14">
        <f t="shared" si="5"/>
        <v>-0.43181249999999999</v>
      </c>
      <c r="AP41" s="2">
        <v>4</v>
      </c>
      <c r="AR41" s="52" t="s">
        <v>302</v>
      </c>
      <c r="AS41" s="51">
        <v>81031</v>
      </c>
      <c r="AT41" s="50">
        <v>81031</v>
      </c>
      <c r="AU41" s="49" t="s">
        <v>303</v>
      </c>
      <c r="AV41" s="24" t="s">
        <v>3</v>
      </c>
      <c r="AW41" s="128">
        <v>10616.525</v>
      </c>
      <c r="AX41" s="100">
        <v>-0.33651406249999993</v>
      </c>
      <c r="AY41" s="2">
        <v>4</v>
      </c>
      <c r="BB41" t="s">
        <v>302</v>
      </c>
      <c r="BC41">
        <v>81031</v>
      </c>
      <c r="BD41">
        <v>81031</v>
      </c>
      <c r="BE41" t="s">
        <v>303</v>
      </c>
      <c r="BF41" t="s">
        <v>3</v>
      </c>
      <c r="BG41" s="22">
        <v>11432</v>
      </c>
      <c r="BH41" s="147">
        <v>16000</v>
      </c>
      <c r="BI41" s="21">
        <v>-0.28599999999999998</v>
      </c>
      <c r="BJ41">
        <v>4</v>
      </c>
      <c r="BK41" s="22">
        <v>10779.619999999999</v>
      </c>
      <c r="BL41" s="21">
        <v>-0.32641124999999993</v>
      </c>
      <c r="BN41" s="147">
        <v>35</v>
      </c>
      <c r="BO41">
        <v>97267</v>
      </c>
      <c r="BP41">
        <v>97267</v>
      </c>
      <c r="BQ41" t="s">
        <v>246</v>
      </c>
      <c r="BR41" t="s">
        <v>132</v>
      </c>
      <c r="BS41" s="128">
        <v>16700.612000000001</v>
      </c>
      <c r="BT41">
        <v>16000</v>
      </c>
      <c r="BU41" s="100">
        <v>4.380075000000002E-2</v>
      </c>
      <c r="BV41">
        <v>1</v>
      </c>
    </row>
    <row r="42" spans="1:74" ht="15.75" thickBot="1" x14ac:dyDescent="0.3">
      <c r="A42" s="62" t="s">
        <v>289</v>
      </c>
      <c r="B42" s="61">
        <v>81045</v>
      </c>
      <c r="C42" s="60">
        <v>81045</v>
      </c>
      <c r="D42" s="140" t="s">
        <v>289</v>
      </c>
      <c r="E42" s="63" t="s">
        <v>300</v>
      </c>
      <c r="F42" s="67" t="s">
        <v>11</v>
      </c>
      <c r="G42" s="16">
        <v>19371</v>
      </c>
      <c r="H42" s="24">
        <v>11000</v>
      </c>
      <c r="I42" s="23">
        <f t="shared" si="0"/>
        <v>0.76100000000000001</v>
      </c>
      <c r="J42" s="2">
        <v>4</v>
      </c>
      <c r="L42" t="s">
        <v>289</v>
      </c>
      <c r="M42">
        <v>81045</v>
      </c>
      <c r="N42">
        <v>81045</v>
      </c>
      <c r="O42" t="s">
        <v>301</v>
      </c>
      <c r="P42" t="s">
        <v>286</v>
      </c>
      <c r="Q42" s="22">
        <v>11647</v>
      </c>
      <c r="R42">
        <v>11000</v>
      </c>
      <c r="S42" s="21">
        <v>5.8999999999999997E-2</v>
      </c>
      <c r="T42">
        <v>4</v>
      </c>
      <c r="V42" s="62" t="s">
        <v>289</v>
      </c>
      <c r="W42" s="61">
        <v>81045</v>
      </c>
      <c r="X42" s="60">
        <v>81045</v>
      </c>
      <c r="Y42" s="59" t="s">
        <v>300</v>
      </c>
      <c r="Z42" s="67" t="s">
        <v>11</v>
      </c>
      <c r="AA42" s="16">
        <v>13438</v>
      </c>
      <c r="AB42" s="24">
        <v>11000</v>
      </c>
      <c r="AC42" s="14">
        <f t="shared" si="1"/>
        <v>0.22163636363636363</v>
      </c>
      <c r="AD42" s="2">
        <v>4</v>
      </c>
      <c r="AE42" s="13">
        <f t="shared" si="2"/>
        <v>14818.666666666666</v>
      </c>
      <c r="AF42" s="12">
        <f t="shared" si="3"/>
        <v>0.34721212121212125</v>
      </c>
      <c r="AH42" s="62" t="s">
        <v>289</v>
      </c>
      <c r="AI42" s="61">
        <v>81045</v>
      </c>
      <c r="AJ42" s="60">
        <v>81045</v>
      </c>
      <c r="AK42" s="59" t="s">
        <v>300</v>
      </c>
      <c r="AL42" s="67" t="s">
        <v>11</v>
      </c>
      <c r="AM42" s="122">
        <v>15586.6</v>
      </c>
      <c r="AN42" s="24">
        <v>11000</v>
      </c>
      <c r="AO42" s="14">
        <f t="shared" si="5"/>
        <v>0.41696363636363637</v>
      </c>
      <c r="AP42" s="2">
        <v>4</v>
      </c>
      <c r="AR42" s="62" t="s">
        <v>289</v>
      </c>
      <c r="AS42" s="61">
        <v>81045</v>
      </c>
      <c r="AT42" s="60">
        <v>81045</v>
      </c>
      <c r="AU42" s="59" t="s">
        <v>300</v>
      </c>
      <c r="AV42" s="67" t="s">
        <v>11</v>
      </c>
      <c r="AW42" s="128">
        <v>15010.65</v>
      </c>
      <c r="AX42" s="100">
        <v>0.36465000000000003</v>
      </c>
      <c r="AY42" s="2">
        <v>4</v>
      </c>
      <c r="BB42" t="s">
        <v>289</v>
      </c>
      <c r="BC42">
        <v>81045</v>
      </c>
      <c r="BD42">
        <v>81045</v>
      </c>
      <c r="BE42" t="s">
        <v>301</v>
      </c>
      <c r="BF42" t="s">
        <v>286</v>
      </c>
      <c r="BG42" s="22">
        <v>11752</v>
      </c>
      <c r="BH42" s="147">
        <v>11000</v>
      </c>
      <c r="BI42" s="21">
        <v>6.8000000000000005E-2</v>
      </c>
      <c r="BJ42">
        <v>4</v>
      </c>
      <c r="BK42" s="22">
        <v>14358.920000000002</v>
      </c>
      <c r="BL42" s="21">
        <v>0.30532000000000004</v>
      </c>
      <c r="BN42" s="147">
        <v>35</v>
      </c>
      <c r="BO42">
        <v>98814</v>
      </c>
      <c r="BP42">
        <v>98814</v>
      </c>
      <c r="BQ42" t="s">
        <v>111</v>
      </c>
      <c r="BR42" t="s">
        <v>0</v>
      </c>
      <c r="BS42" s="128">
        <v>11454.78</v>
      </c>
      <c r="BT42">
        <v>11000</v>
      </c>
      <c r="BU42" s="100">
        <v>4.136181818181818E-2</v>
      </c>
      <c r="BV42">
        <v>1</v>
      </c>
    </row>
    <row r="43" spans="1:74" ht="15.75" thickBot="1" x14ac:dyDescent="0.3">
      <c r="A43" s="62" t="s">
        <v>289</v>
      </c>
      <c r="B43" s="61">
        <v>81063</v>
      </c>
      <c r="C43" s="60">
        <v>81063</v>
      </c>
      <c r="D43" s="140" t="s">
        <v>289</v>
      </c>
      <c r="E43" s="63" t="s">
        <v>297</v>
      </c>
      <c r="F43" s="67" t="s">
        <v>132</v>
      </c>
      <c r="G43" s="16">
        <v>17817.5</v>
      </c>
      <c r="H43" s="24">
        <v>16000</v>
      </c>
      <c r="I43" s="23">
        <f t="shared" si="0"/>
        <v>0.11359374999999999</v>
      </c>
      <c r="J43" s="2">
        <v>4</v>
      </c>
      <c r="L43" t="s">
        <v>289</v>
      </c>
      <c r="M43">
        <v>81063</v>
      </c>
      <c r="N43">
        <v>81063</v>
      </c>
      <c r="O43" t="s">
        <v>299</v>
      </c>
      <c r="P43" t="s">
        <v>298</v>
      </c>
      <c r="Q43" s="22">
        <v>12422</v>
      </c>
      <c r="R43">
        <v>16000</v>
      </c>
      <c r="S43" s="21">
        <v>-0.224</v>
      </c>
      <c r="T43">
        <v>4</v>
      </c>
      <c r="V43" s="62" t="s">
        <v>289</v>
      </c>
      <c r="W43" s="61">
        <v>81063</v>
      </c>
      <c r="X43" s="60">
        <v>81063</v>
      </c>
      <c r="Y43" s="59" t="s">
        <v>297</v>
      </c>
      <c r="Z43" s="67" t="s">
        <v>132</v>
      </c>
      <c r="AA43" s="16">
        <v>16789</v>
      </c>
      <c r="AB43" s="24">
        <v>16000</v>
      </c>
      <c r="AC43" s="14">
        <f t="shared" si="1"/>
        <v>4.9312500000000002E-2</v>
      </c>
      <c r="AD43" s="2">
        <v>4</v>
      </c>
      <c r="AE43" s="13">
        <f t="shared" si="2"/>
        <v>15676.166666666666</v>
      </c>
      <c r="AF43" s="12">
        <f t="shared" si="3"/>
        <v>-2.0364583333333335E-2</v>
      </c>
      <c r="AH43" s="62" t="s">
        <v>289</v>
      </c>
      <c r="AI43" s="61">
        <v>81063</v>
      </c>
      <c r="AJ43" s="60">
        <v>81063</v>
      </c>
      <c r="AK43" s="59" t="s">
        <v>297</v>
      </c>
      <c r="AL43" s="67" t="s">
        <v>132</v>
      </c>
      <c r="AM43" s="122">
        <v>13875.5</v>
      </c>
      <c r="AN43" s="24">
        <v>16000</v>
      </c>
      <c r="AO43" s="14">
        <f t="shared" si="5"/>
        <v>-0.13278124999999999</v>
      </c>
      <c r="AP43" s="2">
        <v>4</v>
      </c>
      <c r="AR43" s="62" t="s">
        <v>289</v>
      </c>
      <c r="AS43" s="61">
        <v>81063</v>
      </c>
      <c r="AT43" s="60">
        <v>81063</v>
      </c>
      <c r="AU43" s="59" t="s">
        <v>297</v>
      </c>
      <c r="AV43" s="67" t="s">
        <v>132</v>
      </c>
      <c r="AW43" s="128">
        <v>15226</v>
      </c>
      <c r="AX43" s="100">
        <v>-4.8468749999999991E-2</v>
      </c>
      <c r="AY43" s="2">
        <v>4</v>
      </c>
      <c r="BB43" t="s">
        <v>302</v>
      </c>
      <c r="BC43">
        <v>81063</v>
      </c>
      <c r="BD43">
        <v>81063</v>
      </c>
      <c r="BE43" t="s">
        <v>299</v>
      </c>
      <c r="BF43" t="s">
        <v>298</v>
      </c>
      <c r="BG43" s="22">
        <v>11497</v>
      </c>
      <c r="BH43" s="147">
        <v>16000</v>
      </c>
      <c r="BI43" s="21">
        <v>-0.28100000000000003</v>
      </c>
      <c r="BJ43">
        <v>4</v>
      </c>
      <c r="BK43" s="22">
        <v>14480.2</v>
      </c>
      <c r="BL43" s="21">
        <v>-9.4975000000000004E-2</v>
      </c>
      <c r="BN43" s="147">
        <v>24</v>
      </c>
      <c r="BO43">
        <v>97513</v>
      </c>
      <c r="BP43">
        <v>5038</v>
      </c>
      <c r="BQ43" t="s">
        <v>311</v>
      </c>
      <c r="BR43" t="s">
        <v>132</v>
      </c>
      <c r="BS43" s="128">
        <v>16652.620000000003</v>
      </c>
      <c r="BT43">
        <v>16000</v>
      </c>
      <c r="BU43" s="100">
        <v>4.0813749999999996E-2</v>
      </c>
      <c r="BV43">
        <v>1</v>
      </c>
    </row>
    <row r="44" spans="1:74" ht="15.75" thickBot="1" x14ac:dyDescent="0.3">
      <c r="A44" s="62" t="s">
        <v>296</v>
      </c>
      <c r="B44" s="55">
        <v>81088</v>
      </c>
      <c r="C44" s="54">
        <v>81088</v>
      </c>
      <c r="D44" s="140" t="s">
        <v>296</v>
      </c>
      <c r="E44" s="53" t="s">
        <v>295</v>
      </c>
      <c r="F44" s="24" t="s">
        <v>0</v>
      </c>
      <c r="G44" s="16">
        <v>11345.5</v>
      </c>
      <c r="H44" s="24">
        <v>11000</v>
      </c>
      <c r="I44" s="23">
        <f t="shared" si="0"/>
        <v>3.1409090909090907E-2</v>
      </c>
      <c r="J44" s="2">
        <v>4</v>
      </c>
      <c r="L44" t="s">
        <v>296</v>
      </c>
      <c r="M44">
        <v>81088</v>
      </c>
      <c r="N44">
        <v>81088</v>
      </c>
      <c r="O44" t="s">
        <v>295</v>
      </c>
      <c r="P44" t="s">
        <v>0</v>
      </c>
      <c r="Q44" s="22">
        <v>11723</v>
      </c>
      <c r="R44">
        <v>11000</v>
      </c>
      <c r="S44" s="21">
        <v>6.6000000000000003E-2</v>
      </c>
      <c r="T44">
        <v>4</v>
      </c>
      <c r="V44" s="62" t="s">
        <v>296</v>
      </c>
      <c r="W44" s="55">
        <v>81088</v>
      </c>
      <c r="X44" s="54">
        <v>81088</v>
      </c>
      <c r="Y44" s="68" t="s">
        <v>295</v>
      </c>
      <c r="Z44" s="24" t="s">
        <v>0</v>
      </c>
      <c r="AA44" s="16">
        <v>10717.5</v>
      </c>
      <c r="AB44" s="24">
        <v>11000</v>
      </c>
      <c r="AC44" s="14">
        <f t="shared" si="1"/>
        <v>-2.5681818181818181E-2</v>
      </c>
      <c r="AD44" s="2">
        <v>4</v>
      </c>
      <c r="AE44" s="13">
        <f t="shared" si="2"/>
        <v>11262</v>
      </c>
      <c r="AF44" s="12">
        <f t="shared" si="3"/>
        <v>2.3909090909090908E-2</v>
      </c>
      <c r="AH44" s="62" t="s">
        <v>296</v>
      </c>
      <c r="AI44" s="51">
        <v>81088</v>
      </c>
      <c r="AJ44" s="50">
        <v>81088</v>
      </c>
      <c r="AK44" s="49" t="s">
        <v>295</v>
      </c>
      <c r="AL44" s="24" t="s">
        <v>0</v>
      </c>
      <c r="AM44" s="122">
        <v>17980.5</v>
      </c>
      <c r="AN44" s="24">
        <v>11000</v>
      </c>
      <c r="AO44" s="14">
        <f t="shared" si="5"/>
        <v>0.63459090909090909</v>
      </c>
      <c r="AP44" s="2">
        <v>4</v>
      </c>
      <c r="AR44" s="62" t="s">
        <v>296</v>
      </c>
      <c r="AS44" s="51">
        <v>81088</v>
      </c>
      <c r="AT44" s="50">
        <v>81088</v>
      </c>
      <c r="AU44" s="49" t="s">
        <v>295</v>
      </c>
      <c r="AV44" s="24" t="s">
        <v>0</v>
      </c>
      <c r="AW44" s="128">
        <v>12941.625</v>
      </c>
      <c r="AX44" s="100">
        <v>0.17657954545454546</v>
      </c>
      <c r="AY44" s="2">
        <v>4</v>
      </c>
      <c r="BB44" t="s">
        <v>296</v>
      </c>
      <c r="BC44">
        <v>81088</v>
      </c>
      <c r="BD44">
        <v>81088</v>
      </c>
      <c r="BE44" t="s">
        <v>295</v>
      </c>
      <c r="BF44" t="s">
        <v>0</v>
      </c>
      <c r="BG44" s="22">
        <v>5947</v>
      </c>
      <c r="BH44" s="147">
        <v>11000</v>
      </c>
      <c r="BI44" s="21">
        <v>-0.45900000000000002</v>
      </c>
      <c r="BJ44">
        <v>4</v>
      </c>
      <c r="BK44" s="22">
        <v>11542.7</v>
      </c>
      <c r="BL44" s="21">
        <v>4.9463636363636362E-2</v>
      </c>
      <c r="BN44" s="147">
        <v>24</v>
      </c>
      <c r="BO44">
        <v>97675</v>
      </c>
      <c r="BP44">
        <v>97675</v>
      </c>
      <c r="BQ44" t="s">
        <v>226</v>
      </c>
      <c r="BR44" t="s">
        <v>132</v>
      </c>
      <c r="BS44" s="128">
        <v>16497.876</v>
      </c>
      <c r="BT44">
        <v>16000</v>
      </c>
      <c r="BU44" s="100">
        <v>3.1242249999999982E-2</v>
      </c>
      <c r="BV44">
        <v>1</v>
      </c>
    </row>
    <row r="45" spans="1:74" ht="15.75" thickBot="1" x14ac:dyDescent="0.3">
      <c r="A45" s="52" t="s">
        <v>278</v>
      </c>
      <c r="B45" s="55">
        <v>81090</v>
      </c>
      <c r="C45" s="54">
        <v>81090</v>
      </c>
      <c r="D45" s="140" t="s">
        <v>278</v>
      </c>
      <c r="E45" s="53" t="s">
        <v>294</v>
      </c>
      <c r="F45" s="24" t="s">
        <v>11</v>
      </c>
      <c r="G45" s="16">
        <v>14095.5</v>
      </c>
      <c r="H45" s="24">
        <v>11000</v>
      </c>
      <c r="I45" s="23">
        <f t="shared" si="0"/>
        <v>0.28140909090909089</v>
      </c>
      <c r="J45" s="2">
        <v>4</v>
      </c>
      <c r="L45" t="s">
        <v>278</v>
      </c>
      <c r="M45">
        <v>81090</v>
      </c>
      <c r="N45">
        <v>81090</v>
      </c>
      <c r="O45" t="s">
        <v>294</v>
      </c>
      <c r="P45" t="s">
        <v>11</v>
      </c>
      <c r="Q45" s="22">
        <v>14995</v>
      </c>
      <c r="R45">
        <v>11000</v>
      </c>
      <c r="S45" s="21">
        <v>0.36299999999999999</v>
      </c>
      <c r="T45">
        <v>4</v>
      </c>
      <c r="V45" s="52" t="s">
        <v>278</v>
      </c>
      <c r="W45" s="51">
        <v>81090</v>
      </c>
      <c r="X45" s="50">
        <v>81090</v>
      </c>
      <c r="Y45" s="49" t="s">
        <v>294</v>
      </c>
      <c r="Z45" s="15" t="s">
        <v>11</v>
      </c>
      <c r="AA45" s="16">
        <v>13929.5</v>
      </c>
      <c r="AB45" s="15">
        <v>11000</v>
      </c>
      <c r="AC45" s="14">
        <f t="shared" si="1"/>
        <v>0.26631818181818184</v>
      </c>
      <c r="AD45" s="2">
        <v>4</v>
      </c>
      <c r="AE45" s="13">
        <f t="shared" si="2"/>
        <v>14340</v>
      </c>
      <c r="AF45" s="12">
        <f t="shared" si="3"/>
        <v>0.30357575757575761</v>
      </c>
      <c r="AH45" s="52" t="s">
        <v>278</v>
      </c>
      <c r="AI45" s="51">
        <v>81090</v>
      </c>
      <c r="AJ45" s="50">
        <v>81090</v>
      </c>
      <c r="AK45" s="49" t="s">
        <v>294</v>
      </c>
      <c r="AL45" s="15" t="s">
        <v>11</v>
      </c>
      <c r="AM45" s="122">
        <v>16693</v>
      </c>
      <c r="AN45" s="15">
        <v>11000</v>
      </c>
      <c r="AO45" s="14">
        <f t="shared" si="5"/>
        <v>0.51754545454545453</v>
      </c>
      <c r="AP45" s="2">
        <v>4</v>
      </c>
      <c r="AR45" s="52" t="s">
        <v>278</v>
      </c>
      <c r="AS45" s="51">
        <v>81090</v>
      </c>
      <c r="AT45" s="50">
        <v>81090</v>
      </c>
      <c r="AU45" s="49" t="s">
        <v>294</v>
      </c>
      <c r="AV45" s="15" t="s">
        <v>11</v>
      </c>
      <c r="AW45" s="128">
        <v>14928.25</v>
      </c>
      <c r="AX45" s="100">
        <v>0.35706818181818184</v>
      </c>
      <c r="AY45" s="2">
        <v>4</v>
      </c>
      <c r="BB45" t="s">
        <v>278</v>
      </c>
      <c r="BC45">
        <v>81090</v>
      </c>
      <c r="BD45">
        <v>81090</v>
      </c>
      <c r="BE45" t="s">
        <v>294</v>
      </c>
      <c r="BF45" t="s">
        <v>3</v>
      </c>
      <c r="BG45" s="22">
        <v>8892</v>
      </c>
      <c r="BH45" s="147">
        <v>16000</v>
      </c>
      <c r="BI45" s="21">
        <v>-0.44400000000000001</v>
      </c>
      <c r="BJ45">
        <v>4</v>
      </c>
      <c r="BK45" s="22">
        <v>13721</v>
      </c>
      <c r="BL45" s="21">
        <v>0.19685454545454545</v>
      </c>
      <c r="BN45" s="147">
        <v>55</v>
      </c>
      <c r="BO45">
        <v>98160</v>
      </c>
      <c r="BP45">
        <v>98160</v>
      </c>
      <c r="BQ45" t="s">
        <v>190</v>
      </c>
      <c r="BR45" t="s">
        <v>132</v>
      </c>
      <c r="BS45" s="128">
        <v>16335.970000000001</v>
      </c>
      <c r="BT45">
        <v>16000</v>
      </c>
      <c r="BU45" s="100">
        <v>2.1098124999999978E-2</v>
      </c>
      <c r="BV45">
        <v>1</v>
      </c>
    </row>
    <row r="46" spans="1:74" ht="15.75" thickBot="1" x14ac:dyDescent="0.3">
      <c r="A46" s="62" t="s">
        <v>281</v>
      </c>
      <c r="B46" s="61">
        <v>81108</v>
      </c>
      <c r="C46" s="65">
        <v>81108</v>
      </c>
      <c r="D46" s="140" t="s">
        <v>281</v>
      </c>
      <c r="E46" s="66" t="s">
        <v>292</v>
      </c>
      <c r="F46" s="58" t="s">
        <v>26</v>
      </c>
      <c r="G46" s="16">
        <v>18482.5</v>
      </c>
      <c r="H46" s="24">
        <v>11000</v>
      </c>
      <c r="I46" s="23">
        <f t="shared" si="0"/>
        <v>0.68022727272727268</v>
      </c>
      <c r="J46" s="2">
        <v>4</v>
      </c>
      <c r="L46" t="s">
        <v>281</v>
      </c>
      <c r="M46">
        <v>81108</v>
      </c>
      <c r="N46">
        <v>81108</v>
      </c>
      <c r="O46" t="s">
        <v>293</v>
      </c>
      <c r="P46" t="s">
        <v>290</v>
      </c>
      <c r="Q46" s="22">
        <v>14789</v>
      </c>
      <c r="R46">
        <v>11000</v>
      </c>
      <c r="S46" s="21">
        <v>0.34399999999999997</v>
      </c>
      <c r="T46">
        <v>4</v>
      </c>
      <c r="V46" s="62" t="s">
        <v>281</v>
      </c>
      <c r="W46" s="61">
        <v>81108</v>
      </c>
      <c r="X46" s="65">
        <v>81108</v>
      </c>
      <c r="Y46" s="64" t="s">
        <v>292</v>
      </c>
      <c r="Z46" s="58" t="s">
        <v>26</v>
      </c>
      <c r="AA46" s="16">
        <v>12149.25</v>
      </c>
      <c r="AB46" s="24">
        <v>11000</v>
      </c>
      <c r="AC46" s="14">
        <f t="shared" si="1"/>
        <v>0.10447727272727272</v>
      </c>
      <c r="AD46" s="2">
        <v>4</v>
      </c>
      <c r="AE46" s="13">
        <f t="shared" si="2"/>
        <v>15140.25</v>
      </c>
      <c r="AF46" s="12">
        <f t="shared" si="3"/>
        <v>0.37623484848484851</v>
      </c>
      <c r="AH46" s="62" t="s">
        <v>281</v>
      </c>
      <c r="AI46" s="61">
        <v>81108</v>
      </c>
      <c r="AJ46" s="65">
        <v>81108</v>
      </c>
      <c r="AK46" s="64" t="s">
        <v>292</v>
      </c>
      <c r="AL46" s="58" t="s">
        <v>26</v>
      </c>
      <c r="AM46" s="122">
        <v>12571.5</v>
      </c>
      <c r="AN46" s="15">
        <v>11000</v>
      </c>
      <c r="AO46" s="14">
        <f t="shared" si="5"/>
        <v>0.14286363636363636</v>
      </c>
      <c r="AP46" s="2">
        <v>4</v>
      </c>
      <c r="AR46" s="62" t="s">
        <v>281</v>
      </c>
      <c r="AS46" s="61">
        <v>81108</v>
      </c>
      <c r="AT46" s="65">
        <v>81108</v>
      </c>
      <c r="AU46" s="64" t="s">
        <v>292</v>
      </c>
      <c r="AV46" s="58" t="s">
        <v>26</v>
      </c>
      <c r="AW46" s="128">
        <v>14498.0625</v>
      </c>
      <c r="AX46" s="100">
        <v>0.31789204545454541</v>
      </c>
      <c r="AY46" s="2">
        <v>4</v>
      </c>
      <c r="BB46" t="s">
        <v>281</v>
      </c>
      <c r="BC46">
        <v>81108</v>
      </c>
      <c r="BD46">
        <v>81108</v>
      </c>
      <c r="BE46" t="s">
        <v>293</v>
      </c>
      <c r="BF46" t="s">
        <v>290</v>
      </c>
      <c r="BG46" s="22">
        <v>9834</v>
      </c>
      <c r="BH46" s="147">
        <v>11000</v>
      </c>
      <c r="BI46" s="21">
        <v>-0.106</v>
      </c>
      <c r="BJ46">
        <v>4</v>
      </c>
      <c r="BK46" s="22">
        <v>13565.25</v>
      </c>
      <c r="BL46" s="21">
        <v>0.23311363636363636</v>
      </c>
      <c r="BN46" s="147">
        <v>18</v>
      </c>
      <c r="BO46">
        <v>95868</v>
      </c>
      <c r="BP46">
        <v>95868</v>
      </c>
      <c r="BQ46" t="s">
        <v>260</v>
      </c>
      <c r="BR46" t="s">
        <v>3</v>
      </c>
      <c r="BS46" s="128">
        <v>16233.3</v>
      </c>
      <c r="BT46">
        <v>16000</v>
      </c>
      <c r="BU46" s="100">
        <v>1.4681250000000002E-2</v>
      </c>
      <c r="BV46">
        <v>1</v>
      </c>
    </row>
    <row r="47" spans="1:74" ht="15.75" thickBot="1" x14ac:dyDescent="0.3">
      <c r="A47" s="62" t="s">
        <v>289</v>
      </c>
      <c r="B47" s="61">
        <v>81109</v>
      </c>
      <c r="C47" s="60">
        <v>81109</v>
      </c>
      <c r="D47" s="140" t="s">
        <v>289</v>
      </c>
      <c r="E47" s="63" t="s">
        <v>288</v>
      </c>
      <c r="F47" s="67" t="s">
        <v>26</v>
      </c>
      <c r="G47" s="16">
        <v>18027.5</v>
      </c>
      <c r="H47" s="24">
        <v>11000</v>
      </c>
      <c r="I47" s="23">
        <f t="shared" si="0"/>
        <v>0.63886363636363641</v>
      </c>
      <c r="J47" s="2">
        <v>4</v>
      </c>
      <c r="L47" t="s">
        <v>289</v>
      </c>
      <c r="M47">
        <v>81109</v>
      </c>
      <c r="N47">
        <v>81109</v>
      </c>
      <c r="O47" t="s">
        <v>291</v>
      </c>
      <c r="P47" t="s">
        <v>290</v>
      </c>
      <c r="Q47" s="22">
        <v>9869</v>
      </c>
      <c r="R47">
        <v>11000</v>
      </c>
      <c r="S47" s="21">
        <v>-0.10299999999999999</v>
      </c>
      <c r="T47">
        <v>4</v>
      </c>
      <c r="V47" s="62" t="s">
        <v>289</v>
      </c>
      <c r="W47" s="61">
        <v>81109</v>
      </c>
      <c r="X47" s="60">
        <v>81109</v>
      </c>
      <c r="Y47" s="59" t="s">
        <v>288</v>
      </c>
      <c r="Z47" s="67" t="s">
        <v>26</v>
      </c>
      <c r="AA47" s="16">
        <v>16363.51</v>
      </c>
      <c r="AB47" s="24">
        <v>11000</v>
      </c>
      <c r="AC47" s="14">
        <f t="shared" si="1"/>
        <v>0.48759181818181818</v>
      </c>
      <c r="AD47" s="2">
        <v>4</v>
      </c>
      <c r="AE47" s="13">
        <f t="shared" si="2"/>
        <v>14753.336666666668</v>
      </c>
      <c r="AF47" s="12">
        <f t="shared" si="3"/>
        <v>0.34115181818181822</v>
      </c>
      <c r="AH47" s="62" t="s">
        <v>289</v>
      </c>
      <c r="AI47" s="61">
        <v>81109</v>
      </c>
      <c r="AJ47" s="60">
        <v>81109</v>
      </c>
      <c r="AK47" s="59" t="s">
        <v>288</v>
      </c>
      <c r="AL47" s="67" t="s">
        <v>26</v>
      </c>
      <c r="AM47" s="122">
        <v>11316.25</v>
      </c>
      <c r="AN47" s="24">
        <v>11000</v>
      </c>
      <c r="AO47" s="14">
        <f t="shared" si="5"/>
        <v>2.8750000000000001E-2</v>
      </c>
      <c r="AP47" s="2">
        <v>4</v>
      </c>
      <c r="AR47" s="62" t="s">
        <v>289</v>
      </c>
      <c r="AS47" s="61">
        <v>81109</v>
      </c>
      <c r="AT47" s="60">
        <v>81109</v>
      </c>
      <c r="AU47" s="59" t="s">
        <v>288</v>
      </c>
      <c r="AV47" s="67" t="s">
        <v>26</v>
      </c>
      <c r="AW47" s="128">
        <v>13894.065000000001</v>
      </c>
      <c r="AX47" s="100">
        <v>0.26305136363636367</v>
      </c>
      <c r="AY47" s="2">
        <v>4</v>
      </c>
      <c r="BB47" t="s">
        <v>289</v>
      </c>
      <c r="BC47">
        <v>81109</v>
      </c>
      <c r="BD47">
        <v>81109</v>
      </c>
      <c r="BE47" t="s">
        <v>291</v>
      </c>
      <c r="BF47" t="s">
        <v>290</v>
      </c>
      <c r="BG47" s="22">
        <v>13110</v>
      </c>
      <c r="BH47" s="147">
        <v>11000</v>
      </c>
      <c r="BI47" s="21">
        <v>0.192</v>
      </c>
      <c r="BJ47">
        <v>4</v>
      </c>
      <c r="BK47" s="22">
        <v>13737.252000000002</v>
      </c>
      <c r="BL47" s="21">
        <v>0.24884109090909093</v>
      </c>
      <c r="BN47" s="147">
        <v>39</v>
      </c>
      <c r="BO47">
        <v>95939</v>
      </c>
      <c r="BP47">
        <v>95939</v>
      </c>
      <c r="BQ47" t="s">
        <v>252</v>
      </c>
      <c r="BR47" t="s">
        <v>132</v>
      </c>
      <c r="BS47" s="128">
        <v>16195.7</v>
      </c>
      <c r="BT47">
        <v>16000</v>
      </c>
      <c r="BU47" s="100">
        <v>1.2168750000000002E-2</v>
      </c>
      <c r="BV47">
        <v>1</v>
      </c>
    </row>
    <row r="48" spans="1:74" ht="15.75" thickBot="1" x14ac:dyDescent="0.3">
      <c r="A48" s="62" t="s">
        <v>285</v>
      </c>
      <c r="B48" s="61">
        <v>81116</v>
      </c>
      <c r="C48" s="65">
        <v>81116</v>
      </c>
      <c r="D48" s="140" t="s">
        <v>285</v>
      </c>
      <c r="E48" s="66" t="s">
        <v>284</v>
      </c>
      <c r="F48" s="58" t="s">
        <v>11</v>
      </c>
      <c r="G48" s="16">
        <v>5195.5</v>
      </c>
      <c r="H48" s="24">
        <v>11000</v>
      </c>
      <c r="I48" s="23">
        <f t="shared" si="0"/>
        <v>-0.52768181818181814</v>
      </c>
      <c r="J48" s="2">
        <v>4</v>
      </c>
      <c r="L48" t="s">
        <v>285</v>
      </c>
      <c r="M48">
        <v>81116</v>
      </c>
      <c r="N48">
        <v>81116</v>
      </c>
      <c r="O48" t="s">
        <v>287</v>
      </c>
      <c r="P48" t="s">
        <v>286</v>
      </c>
      <c r="Q48" s="22">
        <v>7949</v>
      </c>
      <c r="R48">
        <v>11000</v>
      </c>
      <c r="S48" s="21">
        <v>-0.27700000000000002</v>
      </c>
      <c r="T48">
        <v>4</v>
      </c>
      <c r="V48" s="62" t="s">
        <v>285</v>
      </c>
      <c r="W48" s="61">
        <v>81116</v>
      </c>
      <c r="X48" s="65">
        <v>81116</v>
      </c>
      <c r="Y48" s="64" t="s">
        <v>284</v>
      </c>
      <c r="Z48" s="58" t="s">
        <v>11</v>
      </c>
      <c r="AA48" s="16">
        <v>11328.51</v>
      </c>
      <c r="AB48" s="24">
        <v>11000</v>
      </c>
      <c r="AC48" s="14">
        <f t="shared" si="1"/>
        <v>2.9864545454545473E-2</v>
      </c>
      <c r="AD48" s="2">
        <v>4</v>
      </c>
      <c r="AE48" s="13">
        <f t="shared" si="2"/>
        <v>8157.670000000001</v>
      </c>
      <c r="AF48" s="12">
        <f t="shared" si="3"/>
        <v>-0.25827242424242419</v>
      </c>
      <c r="AH48" s="62" t="s">
        <v>285</v>
      </c>
      <c r="AI48" s="61">
        <v>81116</v>
      </c>
      <c r="AJ48" s="65">
        <v>81116</v>
      </c>
      <c r="AK48" s="64" t="s">
        <v>284</v>
      </c>
      <c r="AL48" s="58" t="s">
        <v>11</v>
      </c>
      <c r="AM48" s="122">
        <v>9445</v>
      </c>
      <c r="AN48" s="24">
        <v>11000</v>
      </c>
      <c r="AO48" s="14">
        <f t="shared" si="5"/>
        <v>-0.14136363636363636</v>
      </c>
      <c r="AP48" s="2">
        <v>4</v>
      </c>
      <c r="AR48" s="62" t="s">
        <v>285</v>
      </c>
      <c r="AS48" s="61">
        <v>81116</v>
      </c>
      <c r="AT48" s="65">
        <v>81116</v>
      </c>
      <c r="AU48" s="64" t="s">
        <v>284</v>
      </c>
      <c r="AV48" s="58" t="s">
        <v>11</v>
      </c>
      <c r="AW48" s="128">
        <v>8479.5025000000005</v>
      </c>
      <c r="AX48" s="100">
        <v>-0.22904522727272725</v>
      </c>
      <c r="AY48" s="2">
        <v>4</v>
      </c>
      <c r="BB48" t="s">
        <v>285</v>
      </c>
      <c r="BC48">
        <v>81116</v>
      </c>
      <c r="BD48">
        <v>81116</v>
      </c>
      <c r="BE48" t="s">
        <v>287</v>
      </c>
      <c r="BF48" t="s">
        <v>286</v>
      </c>
      <c r="BG48" s="22">
        <v>9316</v>
      </c>
      <c r="BH48" s="147">
        <v>11000</v>
      </c>
      <c r="BI48" s="21">
        <v>-0.153</v>
      </c>
      <c r="BJ48">
        <v>4</v>
      </c>
      <c r="BK48" s="22">
        <v>8646.8019999999997</v>
      </c>
      <c r="BL48" s="21">
        <v>-0.21383618181818181</v>
      </c>
      <c r="BN48" s="147">
        <v>45</v>
      </c>
      <c r="BO48">
        <v>97397</v>
      </c>
      <c r="BP48">
        <v>97397</v>
      </c>
      <c r="BQ48" t="s">
        <v>241</v>
      </c>
      <c r="BR48" t="s">
        <v>132</v>
      </c>
      <c r="BS48" s="128">
        <v>16131.5</v>
      </c>
      <c r="BT48">
        <v>16000</v>
      </c>
      <c r="BU48" s="100">
        <v>8.0687499999999943E-3</v>
      </c>
      <c r="BV48">
        <v>1</v>
      </c>
    </row>
    <row r="49" spans="1:74" ht="15.75" thickBot="1" x14ac:dyDescent="0.3">
      <c r="A49" s="62" t="s">
        <v>281</v>
      </c>
      <c r="B49" s="61">
        <v>81119</v>
      </c>
      <c r="C49" s="60">
        <v>81119</v>
      </c>
      <c r="D49" s="140" t="s">
        <v>281</v>
      </c>
      <c r="E49" s="63" t="s">
        <v>280</v>
      </c>
      <c r="F49" s="58" t="s">
        <v>0</v>
      </c>
      <c r="G49" s="16">
        <v>17269</v>
      </c>
      <c r="H49" s="24">
        <v>11000</v>
      </c>
      <c r="I49" s="23">
        <f t="shared" si="0"/>
        <v>0.56990909090909092</v>
      </c>
      <c r="J49" s="2">
        <v>4</v>
      </c>
      <c r="L49" t="s">
        <v>281</v>
      </c>
      <c r="M49">
        <v>81119</v>
      </c>
      <c r="N49">
        <v>81119</v>
      </c>
      <c r="O49" t="s">
        <v>283</v>
      </c>
      <c r="P49" t="s">
        <v>282</v>
      </c>
      <c r="Q49" s="22">
        <v>16345</v>
      </c>
      <c r="R49">
        <v>11000</v>
      </c>
      <c r="S49" s="21">
        <v>0.48599999999999999</v>
      </c>
      <c r="T49">
        <v>4</v>
      </c>
      <c r="V49" s="62" t="s">
        <v>281</v>
      </c>
      <c r="W49" s="61">
        <v>81119</v>
      </c>
      <c r="X49" s="60">
        <v>81119</v>
      </c>
      <c r="Y49" s="59" t="s">
        <v>280</v>
      </c>
      <c r="Z49" s="58" t="s">
        <v>0</v>
      </c>
      <c r="AA49" s="16">
        <v>14625</v>
      </c>
      <c r="AB49" s="24">
        <v>11000</v>
      </c>
      <c r="AC49" s="14">
        <f t="shared" si="1"/>
        <v>0.32954545454545453</v>
      </c>
      <c r="AD49" s="2">
        <v>4</v>
      </c>
      <c r="AE49" s="13">
        <f t="shared" si="2"/>
        <v>16079.666666666666</v>
      </c>
      <c r="AF49" s="12">
        <f t="shared" si="3"/>
        <v>0.46181818181818185</v>
      </c>
      <c r="AH49" s="62" t="s">
        <v>281</v>
      </c>
      <c r="AI49" s="61">
        <v>81119</v>
      </c>
      <c r="AJ49" s="60">
        <v>81119</v>
      </c>
      <c r="AK49" s="59" t="s">
        <v>280</v>
      </c>
      <c r="AL49" s="58" t="s">
        <v>0</v>
      </c>
      <c r="AM49" s="122">
        <v>16669</v>
      </c>
      <c r="AN49" s="24">
        <v>11000</v>
      </c>
      <c r="AO49" s="14">
        <f t="shared" si="5"/>
        <v>0.51536363636363636</v>
      </c>
      <c r="AP49" s="2">
        <v>4</v>
      </c>
      <c r="AR49" s="62" t="s">
        <v>281</v>
      </c>
      <c r="AS49" s="61">
        <v>81119</v>
      </c>
      <c r="AT49" s="60">
        <v>81119</v>
      </c>
      <c r="AU49" s="59" t="s">
        <v>280</v>
      </c>
      <c r="AV49" s="58" t="s">
        <v>0</v>
      </c>
      <c r="AW49" s="128">
        <v>16227</v>
      </c>
      <c r="AX49" s="100">
        <v>0.47520454545454544</v>
      </c>
      <c r="AY49" s="2">
        <v>4</v>
      </c>
      <c r="BB49" t="s">
        <v>281</v>
      </c>
      <c r="BC49">
        <v>81119</v>
      </c>
      <c r="BD49">
        <v>81119</v>
      </c>
      <c r="BE49" t="s">
        <v>283</v>
      </c>
      <c r="BF49" t="s">
        <v>282</v>
      </c>
      <c r="BG49" s="22">
        <v>19467</v>
      </c>
      <c r="BH49" s="147">
        <v>11000</v>
      </c>
      <c r="BI49" s="21">
        <v>0.47499999999999998</v>
      </c>
      <c r="BJ49">
        <v>4</v>
      </c>
      <c r="BK49" s="22">
        <v>16875</v>
      </c>
      <c r="BL49" s="21">
        <v>0.47516363636363634</v>
      </c>
      <c r="BN49" s="147">
        <v>45</v>
      </c>
      <c r="BO49">
        <v>98574</v>
      </c>
      <c r="BP49">
        <v>98574</v>
      </c>
      <c r="BQ49" t="s">
        <v>139</v>
      </c>
      <c r="BR49" t="s">
        <v>3</v>
      </c>
      <c r="BS49" s="128">
        <v>14636.2</v>
      </c>
      <c r="BT49">
        <v>16000</v>
      </c>
      <c r="BU49" s="100">
        <v>-4.8818181818181764E-3</v>
      </c>
      <c r="BV49">
        <v>1</v>
      </c>
    </row>
    <row r="50" spans="1:74" ht="15.75" thickBot="1" x14ac:dyDescent="0.3">
      <c r="A50" s="52" t="s">
        <v>278</v>
      </c>
      <c r="B50" s="55">
        <v>81122</v>
      </c>
      <c r="C50" s="54">
        <v>81122</v>
      </c>
      <c r="D50" s="140" t="s">
        <v>278</v>
      </c>
      <c r="E50" s="57" t="s">
        <v>279</v>
      </c>
      <c r="F50" s="24" t="s">
        <v>26</v>
      </c>
      <c r="G50" s="16">
        <v>8841.4</v>
      </c>
      <c r="H50" s="24">
        <v>11000</v>
      </c>
      <c r="I50" s="23">
        <f t="shared" si="0"/>
        <v>-0.19623636363636368</v>
      </c>
      <c r="J50" s="2">
        <v>4</v>
      </c>
      <c r="L50" t="s">
        <v>278</v>
      </c>
      <c r="M50">
        <v>81122</v>
      </c>
      <c r="N50">
        <v>81122</v>
      </c>
      <c r="O50" t="s">
        <v>279</v>
      </c>
      <c r="P50" t="s">
        <v>26</v>
      </c>
      <c r="Q50" s="22">
        <v>10321</v>
      </c>
      <c r="R50">
        <v>11000</v>
      </c>
      <c r="S50" s="21">
        <v>-6.2E-2</v>
      </c>
      <c r="T50">
        <v>4</v>
      </c>
      <c r="V50" s="52" t="s">
        <v>278</v>
      </c>
      <c r="W50" s="55">
        <v>81122</v>
      </c>
      <c r="X50" s="54">
        <v>81122</v>
      </c>
      <c r="Y50" s="56" t="s">
        <v>279</v>
      </c>
      <c r="Z50" s="24" t="s">
        <v>26</v>
      </c>
      <c r="AA50" s="16">
        <v>10172.5</v>
      </c>
      <c r="AB50" s="24">
        <v>11000</v>
      </c>
      <c r="AC50" s="14">
        <f t="shared" si="1"/>
        <v>-7.5227272727272726E-2</v>
      </c>
      <c r="AD50" s="2">
        <v>4</v>
      </c>
      <c r="AE50" s="13">
        <f t="shared" si="2"/>
        <v>9778.3000000000011</v>
      </c>
      <c r="AF50" s="12">
        <f t="shared" si="3"/>
        <v>-0.11115454545454546</v>
      </c>
      <c r="AH50" s="52" t="s">
        <v>278</v>
      </c>
      <c r="AI50" s="55">
        <v>81122</v>
      </c>
      <c r="AJ50" s="54">
        <v>81122</v>
      </c>
      <c r="AK50" s="56" t="s">
        <v>279</v>
      </c>
      <c r="AL50" s="24" t="s">
        <v>26</v>
      </c>
      <c r="AM50" s="122">
        <v>11707.5</v>
      </c>
      <c r="AN50" s="24">
        <v>11000</v>
      </c>
      <c r="AO50" s="14">
        <f t="shared" ref="AO50:AO81" si="6">SUM(AM50-AN50)/AN50</f>
        <v>6.4318181818181816E-2</v>
      </c>
      <c r="AP50" s="2">
        <v>4</v>
      </c>
      <c r="AR50" s="52" t="s">
        <v>278</v>
      </c>
      <c r="AS50" s="55">
        <v>81122</v>
      </c>
      <c r="AT50" s="54">
        <v>81122</v>
      </c>
      <c r="AU50" s="56" t="s">
        <v>279</v>
      </c>
      <c r="AV50" s="24" t="s">
        <v>26</v>
      </c>
      <c r="AW50" s="128">
        <v>10260.6</v>
      </c>
      <c r="AX50" s="100">
        <v>-6.7286363636363644E-2</v>
      </c>
      <c r="AY50" s="2">
        <v>4</v>
      </c>
      <c r="BB50" t="s">
        <v>278</v>
      </c>
      <c r="BC50">
        <v>81122</v>
      </c>
      <c r="BD50">
        <v>81122</v>
      </c>
      <c r="BE50" t="s">
        <v>279</v>
      </c>
      <c r="BF50" t="s">
        <v>26</v>
      </c>
      <c r="BG50" s="22">
        <v>7684</v>
      </c>
      <c r="BH50" s="147">
        <v>11000</v>
      </c>
      <c r="BI50" s="21">
        <v>-0.30199999999999999</v>
      </c>
      <c r="BJ50">
        <v>4</v>
      </c>
      <c r="BK50" s="22">
        <v>9745.2800000000007</v>
      </c>
      <c r="BL50" s="21">
        <v>-0.11422909090909092</v>
      </c>
      <c r="BN50" s="147">
        <v>45</v>
      </c>
      <c r="BO50">
        <v>98494</v>
      </c>
      <c r="BP50">
        <v>98494</v>
      </c>
      <c r="BQ50" t="s">
        <v>151</v>
      </c>
      <c r="BR50" t="s">
        <v>0</v>
      </c>
      <c r="BS50" s="128">
        <v>10808.880000000001</v>
      </c>
      <c r="BT50">
        <v>11000</v>
      </c>
      <c r="BU50" s="100">
        <v>-1.7374545454545458E-2</v>
      </c>
      <c r="BV50">
        <v>1</v>
      </c>
    </row>
    <row r="51" spans="1:74" ht="15.75" thickBot="1" x14ac:dyDescent="0.3">
      <c r="A51" s="52" t="s">
        <v>278</v>
      </c>
      <c r="B51" s="55">
        <v>81126</v>
      </c>
      <c r="C51" s="54">
        <v>81126</v>
      </c>
      <c r="D51" s="140" t="s">
        <v>278</v>
      </c>
      <c r="E51" s="53" t="s">
        <v>277</v>
      </c>
      <c r="F51" s="24" t="s">
        <v>11</v>
      </c>
      <c r="G51" s="16">
        <v>15900.5</v>
      </c>
      <c r="H51" s="24">
        <v>11000</v>
      </c>
      <c r="I51" s="23">
        <f t="shared" si="0"/>
        <v>0.44550000000000001</v>
      </c>
      <c r="J51" s="2">
        <v>4</v>
      </c>
      <c r="L51" t="s">
        <v>278</v>
      </c>
      <c r="M51">
        <v>81126</v>
      </c>
      <c r="N51">
        <v>81126</v>
      </c>
      <c r="O51" t="s">
        <v>277</v>
      </c>
      <c r="P51" t="s">
        <v>11</v>
      </c>
      <c r="Q51" s="22">
        <v>14931</v>
      </c>
      <c r="R51">
        <v>11000</v>
      </c>
      <c r="S51" s="21">
        <v>0.35699999999999998</v>
      </c>
      <c r="T51">
        <v>4</v>
      </c>
      <c r="V51" s="52" t="s">
        <v>278</v>
      </c>
      <c r="W51" s="51">
        <v>81126</v>
      </c>
      <c r="X51" s="50">
        <v>81126</v>
      </c>
      <c r="Y51" s="49" t="s">
        <v>277</v>
      </c>
      <c r="Z51" s="15" t="s">
        <v>11</v>
      </c>
      <c r="AA51" s="16">
        <v>16549.5</v>
      </c>
      <c r="AB51" s="15">
        <v>11000</v>
      </c>
      <c r="AC51" s="14">
        <f t="shared" si="1"/>
        <v>0.50449999999999995</v>
      </c>
      <c r="AD51" s="2">
        <v>4</v>
      </c>
      <c r="AE51" s="13">
        <f t="shared" si="2"/>
        <v>15793.666666666666</v>
      </c>
      <c r="AF51" s="12">
        <f t="shared" si="3"/>
        <v>0.43566666666666665</v>
      </c>
      <c r="AH51" s="52" t="s">
        <v>278</v>
      </c>
      <c r="AI51" s="51">
        <v>81126</v>
      </c>
      <c r="AJ51" s="50">
        <v>81126</v>
      </c>
      <c r="AK51" s="49" t="s">
        <v>277</v>
      </c>
      <c r="AL51" s="15" t="s">
        <v>11</v>
      </c>
      <c r="AM51" s="122">
        <v>16826</v>
      </c>
      <c r="AN51" s="15">
        <v>11000</v>
      </c>
      <c r="AO51" s="14">
        <f t="shared" si="6"/>
        <v>0.52963636363636368</v>
      </c>
      <c r="AP51" s="2">
        <v>4</v>
      </c>
      <c r="AR51" s="52" t="s">
        <v>278</v>
      </c>
      <c r="AS51" s="51">
        <v>81126</v>
      </c>
      <c r="AT51" s="50">
        <v>81126</v>
      </c>
      <c r="AU51" s="49" t="s">
        <v>277</v>
      </c>
      <c r="AV51" s="15" t="s">
        <v>11</v>
      </c>
      <c r="AW51" s="128">
        <v>16051.75</v>
      </c>
      <c r="AX51" s="100">
        <v>0.45915909090909091</v>
      </c>
      <c r="AY51" s="2">
        <v>4</v>
      </c>
      <c r="BB51" t="s">
        <v>278</v>
      </c>
      <c r="BC51">
        <v>81126</v>
      </c>
      <c r="BD51">
        <v>81126</v>
      </c>
      <c r="BE51" t="s">
        <v>277</v>
      </c>
      <c r="BF51" t="s">
        <v>11</v>
      </c>
      <c r="BG51" s="22">
        <v>12421</v>
      </c>
      <c r="BH51" s="147">
        <v>11000</v>
      </c>
      <c r="BI51" s="21">
        <v>0.129</v>
      </c>
      <c r="BJ51">
        <v>4</v>
      </c>
      <c r="BK51" s="22">
        <v>15325.6</v>
      </c>
      <c r="BL51" s="21">
        <v>0.39312727272727271</v>
      </c>
      <c r="BN51" s="147">
        <v>54</v>
      </c>
      <c r="BO51">
        <v>96290</v>
      </c>
      <c r="BP51">
        <v>96290</v>
      </c>
      <c r="BQ51" t="s">
        <v>251</v>
      </c>
      <c r="BR51" t="s">
        <v>3</v>
      </c>
      <c r="BS51" s="128">
        <v>13996.6</v>
      </c>
      <c r="BT51">
        <v>16000</v>
      </c>
      <c r="BU51" s="100">
        <v>-3.1229545454545461E-2</v>
      </c>
      <c r="BV51">
        <v>1</v>
      </c>
    </row>
    <row r="52" spans="1:74" ht="15.75" thickBot="1" x14ac:dyDescent="0.3">
      <c r="A52" s="20" t="s">
        <v>140</v>
      </c>
      <c r="B52" s="19">
        <v>91658</v>
      </c>
      <c r="C52" s="19">
        <v>91658</v>
      </c>
      <c r="D52" s="140">
        <v>45</v>
      </c>
      <c r="E52" s="26" t="s">
        <v>276</v>
      </c>
      <c r="F52" s="17" t="s">
        <v>3</v>
      </c>
      <c r="G52" s="16">
        <v>15560.3</v>
      </c>
      <c r="H52" s="24">
        <v>16000</v>
      </c>
      <c r="I52" s="23">
        <f t="shared" si="0"/>
        <v>-2.7481250000000044E-2</v>
      </c>
      <c r="J52" s="2">
        <v>1</v>
      </c>
      <c r="L52">
        <v>45</v>
      </c>
      <c r="M52">
        <v>91658</v>
      </c>
      <c r="N52">
        <v>91658</v>
      </c>
      <c r="O52" t="s">
        <v>276</v>
      </c>
      <c r="P52" t="s">
        <v>3</v>
      </c>
      <c r="Q52" s="22">
        <v>11933</v>
      </c>
      <c r="R52">
        <v>16000</v>
      </c>
      <c r="S52" s="21">
        <v>-0.254</v>
      </c>
      <c r="T52">
        <v>1</v>
      </c>
      <c r="V52" s="20" t="s">
        <v>140</v>
      </c>
      <c r="W52" s="19">
        <v>91658</v>
      </c>
      <c r="X52" s="19">
        <v>91658</v>
      </c>
      <c r="Y52" s="18" t="s">
        <v>276</v>
      </c>
      <c r="Z52" s="17" t="s">
        <v>3</v>
      </c>
      <c r="AA52" s="16">
        <v>14224.8</v>
      </c>
      <c r="AB52" s="24">
        <v>16000</v>
      </c>
      <c r="AC52" s="14">
        <f t="shared" si="1"/>
        <v>-0.11095000000000005</v>
      </c>
      <c r="AD52" s="2">
        <v>1</v>
      </c>
      <c r="AE52" s="13">
        <f t="shared" si="2"/>
        <v>13906.033333333333</v>
      </c>
      <c r="AF52" s="12">
        <f t="shared" si="3"/>
        <v>-0.13081041666666671</v>
      </c>
      <c r="AH52" s="20" t="s">
        <v>140</v>
      </c>
      <c r="AI52" s="19">
        <v>91658</v>
      </c>
      <c r="AJ52" s="19">
        <v>91658</v>
      </c>
      <c r="AK52" s="18" t="s">
        <v>276</v>
      </c>
      <c r="AL52" s="17" t="s">
        <v>3</v>
      </c>
      <c r="AM52" s="122">
        <v>15827.53</v>
      </c>
      <c r="AN52" s="24">
        <v>16000</v>
      </c>
      <c r="AO52" s="14">
        <f t="shared" si="6"/>
        <v>-1.0779374999999959E-2</v>
      </c>
      <c r="AP52" s="2">
        <v>1</v>
      </c>
      <c r="AR52" s="20" t="s">
        <v>140</v>
      </c>
      <c r="AS52" s="19">
        <v>91658</v>
      </c>
      <c r="AT52" s="19">
        <v>91658</v>
      </c>
      <c r="AU52" s="18" t="s">
        <v>276</v>
      </c>
      <c r="AV52" s="17" t="s">
        <v>3</v>
      </c>
      <c r="AW52" s="128">
        <v>14386.407500000001</v>
      </c>
      <c r="AX52" s="100">
        <v>-0.10080265625000003</v>
      </c>
      <c r="AY52" s="2">
        <v>1</v>
      </c>
      <c r="BB52">
        <v>45</v>
      </c>
      <c r="BC52">
        <v>91658</v>
      </c>
      <c r="BD52">
        <v>91658</v>
      </c>
      <c r="BE52" t="s">
        <v>276</v>
      </c>
      <c r="BF52" t="s">
        <v>3</v>
      </c>
      <c r="BG52" s="22">
        <v>11740</v>
      </c>
      <c r="BH52" s="147">
        <v>16000</v>
      </c>
      <c r="BI52" s="21">
        <v>-0.26600000000000001</v>
      </c>
      <c r="BJ52">
        <v>1</v>
      </c>
      <c r="BK52" s="22">
        <v>13857.126</v>
      </c>
      <c r="BL52" s="21">
        <v>-0.13384212500000001</v>
      </c>
      <c r="BN52" s="147">
        <v>42</v>
      </c>
      <c r="BO52">
        <v>94781</v>
      </c>
      <c r="BP52">
        <v>2689</v>
      </c>
      <c r="BQ52" t="s">
        <v>333</v>
      </c>
      <c r="BR52" t="s">
        <v>132</v>
      </c>
      <c r="BS52" s="128">
        <v>15321.902000000002</v>
      </c>
      <c r="BT52">
        <v>16000</v>
      </c>
      <c r="BU52" s="100">
        <v>-4.2331124999999997E-2</v>
      </c>
      <c r="BV52">
        <v>1</v>
      </c>
    </row>
    <row r="53" spans="1:74" ht="15.75" thickBot="1" x14ac:dyDescent="0.3">
      <c r="A53" s="20" t="s">
        <v>6</v>
      </c>
      <c r="B53" s="19">
        <v>92798</v>
      </c>
      <c r="C53" s="19">
        <v>92798</v>
      </c>
      <c r="D53" s="140">
        <v>35</v>
      </c>
      <c r="E53" s="26" t="s">
        <v>275</v>
      </c>
      <c r="F53" s="17" t="s">
        <v>132</v>
      </c>
      <c r="G53" s="16">
        <v>16728.5</v>
      </c>
      <c r="H53" s="24">
        <v>16000</v>
      </c>
      <c r="I53" s="23">
        <f t="shared" si="0"/>
        <v>4.5531250000000002E-2</v>
      </c>
      <c r="J53" s="2">
        <v>1</v>
      </c>
      <c r="L53">
        <v>35</v>
      </c>
      <c r="M53">
        <v>92798</v>
      </c>
      <c r="N53">
        <v>92798</v>
      </c>
      <c r="O53" t="s">
        <v>275</v>
      </c>
      <c r="P53" t="s">
        <v>132</v>
      </c>
      <c r="Q53" s="22">
        <v>13439</v>
      </c>
      <c r="R53">
        <v>16000</v>
      </c>
      <c r="S53" s="21">
        <v>-0.16</v>
      </c>
      <c r="T53">
        <v>1</v>
      </c>
      <c r="V53" s="20" t="s">
        <v>6</v>
      </c>
      <c r="W53" s="19">
        <v>92798</v>
      </c>
      <c r="X53" s="19">
        <v>92798</v>
      </c>
      <c r="Y53" s="18" t="s">
        <v>275</v>
      </c>
      <c r="Z53" s="17" t="s">
        <v>132</v>
      </c>
      <c r="AA53" s="16">
        <v>14340.51</v>
      </c>
      <c r="AB53" s="24">
        <v>16000</v>
      </c>
      <c r="AC53" s="14">
        <f t="shared" si="1"/>
        <v>-0.10371812499999998</v>
      </c>
      <c r="AD53" s="2">
        <v>1</v>
      </c>
      <c r="AE53" s="13">
        <f t="shared" si="2"/>
        <v>14836.003333333334</v>
      </c>
      <c r="AF53" s="12">
        <f t="shared" si="3"/>
        <v>-7.2728958333333329E-2</v>
      </c>
      <c r="AH53" s="20" t="s">
        <v>6</v>
      </c>
      <c r="AI53" s="19">
        <v>92798</v>
      </c>
      <c r="AJ53" s="19">
        <v>92798</v>
      </c>
      <c r="AK53" s="18" t="s">
        <v>275</v>
      </c>
      <c r="AL53" s="17" t="s">
        <v>132</v>
      </c>
      <c r="AM53" s="122">
        <v>7337.01</v>
      </c>
      <c r="AN53" s="24">
        <v>16000</v>
      </c>
      <c r="AO53" s="14">
        <f t="shared" si="6"/>
        <v>-0.54143687500000004</v>
      </c>
      <c r="AP53" s="2">
        <v>1</v>
      </c>
      <c r="AR53" s="20" t="s">
        <v>6</v>
      </c>
      <c r="AS53" s="19">
        <v>92798</v>
      </c>
      <c r="AT53" s="19">
        <v>92798</v>
      </c>
      <c r="AU53" s="18" t="s">
        <v>275</v>
      </c>
      <c r="AV53" s="17" t="s">
        <v>132</v>
      </c>
      <c r="AW53" s="128">
        <v>12961.255000000001</v>
      </c>
      <c r="AX53" s="100">
        <v>-0.18990593750000001</v>
      </c>
      <c r="AY53" s="2">
        <v>1</v>
      </c>
      <c r="BB53">
        <v>35</v>
      </c>
      <c r="BC53">
        <v>92798</v>
      </c>
      <c r="BD53">
        <v>92798</v>
      </c>
      <c r="BE53" t="s">
        <v>275</v>
      </c>
      <c r="BF53" t="s">
        <v>132</v>
      </c>
      <c r="BG53" s="22">
        <v>14799</v>
      </c>
      <c r="BH53" s="147">
        <v>16000</v>
      </c>
      <c r="BI53" s="21">
        <v>-7.4999999999999997E-2</v>
      </c>
      <c r="BJ53">
        <v>1</v>
      </c>
      <c r="BK53" s="22">
        <v>13328.804</v>
      </c>
      <c r="BL53" s="21">
        <v>-0.16692475000000001</v>
      </c>
      <c r="BN53" s="147">
        <v>45</v>
      </c>
      <c r="BO53">
        <v>98400</v>
      </c>
      <c r="BP53">
        <v>98400</v>
      </c>
      <c r="BQ53" t="s">
        <v>161</v>
      </c>
      <c r="BR53" t="s">
        <v>3</v>
      </c>
      <c r="BS53" s="128">
        <v>15295.710000000001</v>
      </c>
      <c r="BT53">
        <v>16000</v>
      </c>
      <c r="BU53" s="100">
        <v>-4.4043125000000016E-2</v>
      </c>
      <c r="BV53">
        <v>1</v>
      </c>
    </row>
    <row r="54" spans="1:74" ht="15.75" thickBot="1" x14ac:dyDescent="0.3">
      <c r="A54" s="20" t="s">
        <v>218</v>
      </c>
      <c r="B54" s="19">
        <v>94567</v>
      </c>
      <c r="C54" s="36">
        <v>94567</v>
      </c>
      <c r="D54" s="140">
        <v>42</v>
      </c>
      <c r="E54" s="26" t="s">
        <v>274</v>
      </c>
      <c r="F54" s="17" t="s">
        <v>132</v>
      </c>
      <c r="G54" s="16">
        <v>14528</v>
      </c>
      <c r="H54" s="24">
        <v>16000</v>
      </c>
      <c r="I54" s="23">
        <f t="shared" si="0"/>
        <v>-9.1999999999999998E-2</v>
      </c>
      <c r="J54" s="2">
        <v>1</v>
      </c>
      <c r="L54">
        <v>42</v>
      </c>
      <c r="M54">
        <v>94567</v>
      </c>
      <c r="N54">
        <v>94567</v>
      </c>
      <c r="O54" t="s">
        <v>274</v>
      </c>
      <c r="P54" t="s">
        <v>132</v>
      </c>
      <c r="Q54" s="22">
        <v>13388</v>
      </c>
      <c r="R54">
        <v>16000</v>
      </c>
      <c r="S54" s="21">
        <v>-0.16300000000000001</v>
      </c>
      <c r="T54">
        <v>1</v>
      </c>
      <c r="V54" s="20" t="s">
        <v>218</v>
      </c>
      <c r="W54" s="19">
        <v>94567</v>
      </c>
      <c r="X54" s="36">
        <v>94567</v>
      </c>
      <c r="Y54" s="18" t="s">
        <v>274</v>
      </c>
      <c r="Z54" s="17" t="s">
        <v>132</v>
      </c>
      <c r="AA54" s="16">
        <v>11809.49</v>
      </c>
      <c r="AB54" s="15">
        <v>16000</v>
      </c>
      <c r="AC54" s="14">
        <f t="shared" si="1"/>
        <v>-0.26190687500000004</v>
      </c>
      <c r="AD54" s="2">
        <v>1</v>
      </c>
      <c r="AE54" s="13">
        <f t="shared" si="2"/>
        <v>13241.83</v>
      </c>
      <c r="AF54" s="12">
        <f t="shared" si="3"/>
        <v>-0.17230229166666666</v>
      </c>
      <c r="AH54" s="20" t="s">
        <v>218</v>
      </c>
      <c r="AI54" s="19">
        <v>94567</v>
      </c>
      <c r="AJ54" s="36">
        <v>94567</v>
      </c>
      <c r="AK54" s="18" t="s">
        <v>274</v>
      </c>
      <c r="AL54" s="17" t="s">
        <v>132</v>
      </c>
      <c r="AM54" s="122">
        <v>13655.5</v>
      </c>
      <c r="AN54" s="15">
        <v>16000</v>
      </c>
      <c r="AO54" s="14">
        <f t="shared" si="6"/>
        <v>-0.14653125</v>
      </c>
      <c r="AP54" s="2">
        <v>1</v>
      </c>
      <c r="AR54" s="20" t="s">
        <v>218</v>
      </c>
      <c r="AS54" s="19">
        <v>94567</v>
      </c>
      <c r="AT54" s="36">
        <v>94567</v>
      </c>
      <c r="AU54" s="18" t="s">
        <v>274</v>
      </c>
      <c r="AV54" s="17" t="s">
        <v>132</v>
      </c>
      <c r="AW54" s="128">
        <v>13345.247499999999</v>
      </c>
      <c r="AX54" s="100">
        <v>-0.16585953125</v>
      </c>
      <c r="AY54" s="2">
        <v>1</v>
      </c>
      <c r="BB54">
        <v>42</v>
      </c>
      <c r="BC54">
        <v>94567</v>
      </c>
      <c r="BD54">
        <v>94567</v>
      </c>
      <c r="BE54" t="s">
        <v>274</v>
      </c>
      <c r="BF54" t="s">
        <v>132</v>
      </c>
      <c r="BG54" s="22">
        <v>13524</v>
      </c>
      <c r="BH54" s="147">
        <v>16000</v>
      </c>
      <c r="BI54" s="21">
        <v>-0.155</v>
      </c>
      <c r="BJ54">
        <v>1</v>
      </c>
      <c r="BK54" s="22">
        <v>13380.997999999998</v>
      </c>
      <c r="BL54" s="21">
        <v>-0.163687625</v>
      </c>
      <c r="BN54" s="147">
        <v>18</v>
      </c>
      <c r="BO54">
        <v>92782</v>
      </c>
      <c r="BP54">
        <v>1803</v>
      </c>
      <c r="BQ54" t="s">
        <v>339</v>
      </c>
      <c r="BR54" t="s">
        <v>132</v>
      </c>
      <c r="BS54" s="128">
        <v>15274.9</v>
      </c>
      <c r="BT54">
        <v>16000</v>
      </c>
      <c r="BU54" s="100">
        <v>-4.5331250000000003E-2</v>
      </c>
      <c r="BV54">
        <v>1</v>
      </c>
    </row>
    <row r="55" spans="1:74" ht="15.75" thickBot="1" x14ac:dyDescent="0.3">
      <c r="A55" s="20" t="s">
        <v>105</v>
      </c>
      <c r="B55" s="19">
        <v>95058</v>
      </c>
      <c r="C55" s="19">
        <v>95058</v>
      </c>
      <c r="D55" s="140">
        <v>21</v>
      </c>
      <c r="E55" s="26" t="s">
        <v>273</v>
      </c>
      <c r="F55" s="17" t="s">
        <v>132</v>
      </c>
      <c r="G55" s="16">
        <v>26805.5</v>
      </c>
      <c r="H55" s="24">
        <v>16000</v>
      </c>
      <c r="I55" s="23">
        <f t="shared" si="0"/>
        <v>0.67534375000000002</v>
      </c>
      <c r="J55" s="2">
        <v>1</v>
      </c>
      <c r="L55">
        <v>21</v>
      </c>
      <c r="M55">
        <v>95058</v>
      </c>
      <c r="N55">
        <v>95058</v>
      </c>
      <c r="O55" t="s">
        <v>273</v>
      </c>
      <c r="P55" t="s">
        <v>132</v>
      </c>
      <c r="Q55" s="22">
        <v>18531</v>
      </c>
      <c r="R55">
        <v>16000</v>
      </c>
      <c r="S55" s="21">
        <v>0.158</v>
      </c>
      <c r="T55">
        <v>1</v>
      </c>
      <c r="V55" s="20" t="s">
        <v>105</v>
      </c>
      <c r="W55" s="19">
        <v>95058</v>
      </c>
      <c r="X55" s="19">
        <v>95058</v>
      </c>
      <c r="Y55" s="18" t="s">
        <v>273</v>
      </c>
      <c r="Z55" s="17" t="s">
        <v>132</v>
      </c>
      <c r="AA55" s="16">
        <v>18006</v>
      </c>
      <c r="AB55" s="24">
        <v>16000</v>
      </c>
      <c r="AC55" s="14">
        <f t="shared" si="1"/>
        <v>0.12537499999999999</v>
      </c>
      <c r="AD55" s="2">
        <v>1</v>
      </c>
      <c r="AE55" s="13">
        <f t="shared" si="2"/>
        <v>21114.166666666668</v>
      </c>
      <c r="AF55" s="12">
        <f t="shared" si="3"/>
        <v>0.31957291666666671</v>
      </c>
      <c r="AH55" s="20" t="s">
        <v>105</v>
      </c>
      <c r="AI55" s="19">
        <v>95058</v>
      </c>
      <c r="AJ55" s="19">
        <v>95058</v>
      </c>
      <c r="AK55" s="18" t="s">
        <v>273</v>
      </c>
      <c r="AL55" s="17" t="s">
        <v>132</v>
      </c>
      <c r="AM55" s="122">
        <v>15314.5</v>
      </c>
      <c r="AN55" s="24">
        <v>16000</v>
      </c>
      <c r="AO55" s="14">
        <f t="shared" si="6"/>
        <v>-4.284375E-2</v>
      </c>
      <c r="AP55" s="2">
        <v>1</v>
      </c>
      <c r="AR55" s="20" t="s">
        <v>105</v>
      </c>
      <c r="AS55" s="19">
        <v>95058</v>
      </c>
      <c r="AT55" s="19">
        <v>95058</v>
      </c>
      <c r="AU55" s="18" t="s">
        <v>273</v>
      </c>
      <c r="AV55" s="17" t="s">
        <v>132</v>
      </c>
      <c r="AW55" s="128">
        <v>19664.25</v>
      </c>
      <c r="AX55" s="100">
        <v>0.22896875</v>
      </c>
      <c r="AY55" s="2">
        <v>1</v>
      </c>
      <c r="BB55">
        <v>21</v>
      </c>
      <c r="BC55">
        <v>95058</v>
      </c>
      <c r="BD55">
        <v>95058</v>
      </c>
      <c r="BE55" t="s">
        <v>273</v>
      </c>
      <c r="BF55" t="s">
        <v>132</v>
      </c>
      <c r="BG55" s="22">
        <v>15574</v>
      </c>
      <c r="BH55" s="147">
        <v>16000</v>
      </c>
      <c r="BI55" s="21">
        <v>-2.7E-2</v>
      </c>
      <c r="BJ55">
        <v>1</v>
      </c>
      <c r="BK55" s="22">
        <v>18846.2</v>
      </c>
      <c r="BL55" s="21">
        <v>0.17777500000000002</v>
      </c>
      <c r="BN55" s="147">
        <v>54</v>
      </c>
      <c r="BO55">
        <v>98830</v>
      </c>
      <c r="BP55">
        <v>98830</v>
      </c>
      <c r="BQ55" t="s">
        <v>110</v>
      </c>
      <c r="BR55" t="s">
        <v>0</v>
      </c>
      <c r="BS55" s="128">
        <v>10380.348</v>
      </c>
      <c r="BT55">
        <v>11000</v>
      </c>
      <c r="BU55" s="100">
        <v>-5.6495636363636373E-2</v>
      </c>
      <c r="BV55">
        <v>1</v>
      </c>
    </row>
    <row r="56" spans="1:74" ht="15.75" thickBot="1" x14ac:dyDescent="0.3">
      <c r="A56" s="20" t="s">
        <v>23</v>
      </c>
      <c r="B56" s="19">
        <v>95183</v>
      </c>
      <c r="C56" s="19">
        <v>95183</v>
      </c>
      <c r="D56" s="140">
        <v>205</v>
      </c>
      <c r="E56" s="26" t="s">
        <v>272</v>
      </c>
      <c r="F56" s="17" t="s">
        <v>132</v>
      </c>
      <c r="G56" s="16">
        <v>18240.5</v>
      </c>
      <c r="H56" s="24">
        <v>16000</v>
      </c>
      <c r="I56" s="23">
        <f t="shared" si="0"/>
        <v>0.14003125</v>
      </c>
      <c r="J56" s="2">
        <v>2</v>
      </c>
      <c r="L56">
        <v>205</v>
      </c>
      <c r="M56">
        <v>95183</v>
      </c>
      <c r="N56">
        <v>95183</v>
      </c>
      <c r="O56" t="s">
        <v>272</v>
      </c>
      <c r="P56" t="s">
        <v>132</v>
      </c>
      <c r="Q56" s="22">
        <v>12138</v>
      </c>
      <c r="R56">
        <v>16000</v>
      </c>
      <c r="S56" s="21">
        <v>-0.24099999999999999</v>
      </c>
      <c r="T56">
        <v>2</v>
      </c>
      <c r="V56" s="20" t="s">
        <v>23</v>
      </c>
      <c r="W56" s="19">
        <v>95183</v>
      </c>
      <c r="X56" s="19">
        <v>95183</v>
      </c>
      <c r="Y56" s="18" t="s">
        <v>272</v>
      </c>
      <c r="Z56" s="17" t="s">
        <v>132</v>
      </c>
      <c r="AA56" s="16">
        <v>15813.5</v>
      </c>
      <c r="AB56" s="24">
        <v>16000</v>
      </c>
      <c r="AC56" s="14">
        <f t="shared" si="1"/>
        <v>-1.165625E-2</v>
      </c>
      <c r="AD56" s="2">
        <v>2</v>
      </c>
      <c r="AE56" s="13">
        <f t="shared" si="2"/>
        <v>15397.333333333334</v>
      </c>
      <c r="AF56" s="12">
        <f t="shared" si="3"/>
        <v>-3.7541666666666661E-2</v>
      </c>
      <c r="AH56" s="20" t="s">
        <v>23</v>
      </c>
      <c r="AI56" s="19">
        <v>95183</v>
      </c>
      <c r="AJ56" s="19">
        <v>95183</v>
      </c>
      <c r="AK56" s="18" t="s">
        <v>272</v>
      </c>
      <c r="AL56" s="17" t="s">
        <v>132</v>
      </c>
      <c r="AM56" s="122">
        <v>8709</v>
      </c>
      <c r="AN56" s="24">
        <v>16000</v>
      </c>
      <c r="AO56" s="14">
        <f t="shared" si="6"/>
        <v>-0.45568750000000002</v>
      </c>
      <c r="AP56" s="2">
        <v>2</v>
      </c>
      <c r="AR56" s="20" t="s">
        <v>23</v>
      </c>
      <c r="AS56" s="19">
        <v>95183</v>
      </c>
      <c r="AT56" s="19">
        <v>95183</v>
      </c>
      <c r="AU56" s="18" t="s">
        <v>272</v>
      </c>
      <c r="AV56" s="17" t="s">
        <v>132</v>
      </c>
      <c r="AW56" s="128">
        <v>13725.25</v>
      </c>
      <c r="AX56" s="100">
        <v>-0.142078125</v>
      </c>
      <c r="AY56" s="2">
        <v>2</v>
      </c>
      <c r="BB56">
        <v>205</v>
      </c>
      <c r="BC56">
        <v>95183</v>
      </c>
      <c r="BD56">
        <v>95183</v>
      </c>
      <c r="BE56" t="s">
        <v>272</v>
      </c>
      <c r="BF56" t="s">
        <v>132</v>
      </c>
      <c r="BG56" s="22">
        <v>9738</v>
      </c>
      <c r="BH56" s="147">
        <v>16000</v>
      </c>
      <c r="BI56" s="21">
        <v>-0.39100000000000001</v>
      </c>
      <c r="BJ56">
        <v>2</v>
      </c>
      <c r="BK56" s="22">
        <v>12927.8</v>
      </c>
      <c r="BL56" s="21">
        <v>-0.19186249999999999</v>
      </c>
      <c r="BN56" s="147">
        <v>27</v>
      </c>
      <c r="BO56">
        <v>92989</v>
      </c>
      <c r="BP56">
        <v>1981</v>
      </c>
      <c r="BQ56" t="s">
        <v>338</v>
      </c>
      <c r="BR56" t="s">
        <v>132</v>
      </c>
      <c r="BS56" s="128">
        <v>15045.751999999999</v>
      </c>
      <c r="BT56">
        <v>16000</v>
      </c>
      <c r="BU56" s="100">
        <v>-5.9665499999999996E-2</v>
      </c>
      <c r="BV56">
        <v>1</v>
      </c>
    </row>
    <row r="57" spans="1:74" ht="15.75" thickBot="1" x14ac:dyDescent="0.3">
      <c r="A57" s="20" t="s">
        <v>38</v>
      </c>
      <c r="B57" s="19">
        <v>95569</v>
      </c>
      <c r="C57" s="19">
        <v>95569</v>
      </c>
      <c r="D57" s="140">
        <v>201</v>
      </c>
      <c r="E57" s="26" t="s">
        <v>271</v>
      </c>
      <c r="F57" s="17" t="s">
        <v>132</v>
      </c>
      <c r="G57" s="16">
        <v>15559.5</v>
      </c>
      <c r="H57" s="24">
        <v>16000</v>
      </c>
      <c r="I57" s="23">
        <f t="shared" si="0"/>
        <v>-2.753125E-2</v>
      </c>
      <c r="J57" s="2">
        <v>3</v>
      </c>
      <c r="L57">
        <v>201</v>
      </c>
      <c r="M57">
        <v>95569</v>
      </c>
      <c r="N57">
        <v>95569</v>
      </c>
      <c r="O57" t="s">
        <v>271</v>
      </c>
      <c r="P57" t="s">
        <v>132</v>
      </c>
      <c r="Q57" s="22">
        <v>11865</v>
      </c>
      <c r="R57">
        <v>16000</v>
      </c>
      <c r="S57" s="21">
        <v>-0.25800000000000001</v>
      </c>
      <c r="T57">
        <v>3</v>
      </c>
      <c r="V57" s="20" t="s">
        <v>38</v>
      </c>
      <c r="W57" s="19">
        <v>95569</v>
      </c>
      <c r="X57" s="19">
        <v>95569</v>
      </c>
      <c r="Y57" s="18" t="s">
        <v>271</v>
      </c>
      <c r="Z57" s="17" t="s">
        <v>132</v>
      </c>
      <c r="AA57" s="16">
        <v>11151.5</v>
      </c>
      <c r="AB57" s="24">
        <v>16000</v>
      </c>
      <c r="AC57" s="14">
        <f t="shared" si="1"/>
        <v>-0.30303124999999997</v>
      </c>
      <c r="AD57" s="2">
        <v>3</v>
      </c>
      <c r="AE57" s="13">
        <f t="shared" si="2"/>
        <v>12858.666666666666</v>
      </c>
      <c r="AF57" s="12">
        <f t="shared" si="3"/>
        <v>-0.19618749999999999</v>
      </c>
      <c r="AH57" s="20" t="s">
        <v>38</v>
      </c>
      <c r="AI57" s="19">
        <v>95569</v>
      </c>
      <c r="AJ57" s="19">
        <v>95569</v>
      </c>
      <c r="AK57" s="18" t="s">
        <v>271</v>
      </c>
      <c r="AL57" s="17" t="s">
        <v>132</v>
      </c>
      <c r="AM57" s="122">
        <v>11330.15</v>
      </c>
      <c r="AN57" s="24">
        <v>16000</v>
      </c>
      <c r="AO57" s="14">
        <f t="shared" si="6"/>
        <v>-0.29186562500000002</v>
      </c>
      <c r="AP57" s="2">
        <v>3</v>
      </c>
      <c r="AR57" s="20" t="s">
        <v>38</v>
      </c>
      <c r="AS57" s="19">
        <v>95569</v>
      </c>
      <c r="AT57" s="19">
        <v>95569</v>
      </c>
      <c r="AU57" s="18" t="s">
        <v>271</v>
      </c>
      <c r="AV57" s="17" t="s">
        <v>132</v>
      </c>
      <c r="AW57" s="128">
        <v>12476.5375</v>
      </c>
      <c r="AX57" s="100">
        <v>-0.22010703125</v>
      </c>
      <c r="AY57" s="2">
        <v>3</v>
      </c>
      <c r="BB57">
        <v>201</v>
      </c>
      <c r="BC57">
        <v>95569</v>
      </c>
      <c r="BD57">
        <v>95569</v>
      </c>
      <c r="BE57" t="s">
        <v>271</v>
      </c>
      <c r="BF57" t="s">
        <v>132</v>
      </c>
      <c r="BG57" s="22">
        <v>11347</v>
      </c>
      <c r="BH57" s="147">
        <v>16000</v>
      </c>
      <c r="BI57" s="21">
        <v>-0.29099999999999998</v>
      </c>
      <c r="BJ57">
        <v>3</v>
      </c>
      <c r="BK57" s="22">
        <v>12250.630000000001</v>
      </c>
      <c r="BL57" s="21">
        <v>-0.23428562499999997</v>
      </c>
      <c r="BN57" s="147">
        <v>55</v>
      </c>
      <c r="BO57">
        <v>98254</v>
      </c>
      <c r="BP57">
        <v>98254</v>
      </c>
      <c r="BQ57" t="s">
        <v>183</v>
      </c>
      <c r="BR57" t="s">
        <v>132</v>
      </c>
      <c r="BS57" s="128">
        <v>14920.641999999998</v>
      </c>
      <c r="BT57">
        <v>16000</v>
      </c>
      <c r="BU57" s="100">
        <v>-6.7359875E-2</v>
      </c>
      <c r="BV57">
        <v>1</v>
      </c>
    </row>
    <row r="58" spans="1:74" ht="15.75" thickBot="1" x14ac:dyDescent="0.3">
      <c r="A58" s="20" t="s">
        <v>185</v>
      </c>
      <c r="B58" s="19">
        <v>95800</v>
      </c>
      <c r="C58" s="19">
        <v>95800</v>
      </c>
      <c r="D58" s="140">
        <v>24</v>
      </c>
      <c r="E58" s="26" t="s">
        <v>270</v>
      </c>
      <c r="F58" s="17" t="s">
        <v>132</v>
      </c>
      <c r="G58" s="16">
        <v>23072.5</v>
      </c>
      <c r="H58" s="24">
        <v>16000</v>
      </c>
      <c r="I58" s="23">
        <f t="shared" si="0"/>
        <v>0.44203124999999999</v>
      </c>
      <c r="J58" s="2">
        <v>1</v>
      </c>
      <c r="L58">
        <v>24</v>
      </c>
      <c r="M58">
        <v>95800</v>
      </c>
      <c r="N58">
        <v>95800</v>
      </c>
      <c r="O58" t="s">
        <v>270</v>
      </c>
      <c r="P58" t="s">
        <v>132</v>
      </c>
      <c r="Q58" s="22">
        <v>19479</v>
      </c>
      <c r="R58">
        <v>16000</v>
      </c>
      <c r="S58" s="21">
        <v>0.217</v>
      </c>
      <c r="T58">
        <v>1</v>
      </c>
      <c r="V58" s="20" t="s">
        <v>185</v>
      </c>
      <c r="W58" s="19">
        <v>95800</v>
      </c>
      <c r="X58" s="19">
        <v>95800</v>
      </c>
      <c r="Y58" s="18" t="s">
        <v>270</v>
      </c>
      <c r="Z58" s="17" t="s">
        <v>132</v>
      </c>
      <c r="AA58" s="16">
        <v>18944.5</v>
      </c>
      <c r="AB58" s="15">
        <v>16000</v>
      </c>
      <c r="AC58" s="14">
        <f t="shared" si="1"/>
        <v>0.18403125000000001</v>
      </c>
      <c r="AD58" s="2">
        <v>1</v>
      </c>
      <c r="AE58" s="13">
        <f t="shared" si="2"/>
        <v>20498.666666666668</v>
      </c>
      <c r="AF58" s="12">
        <f t="shared" si="3"/>
        <v>0.28102083333333333</v>
      </c>
      <c r="AH58" s="20" t="s">
        <v>185</v>
      </c>
      <c r="AI58" s="19">
        <v>95800</v>
      </c>
      <c r="AJ58" s="19">
        <v>95800</v>
      </c>
      <c r="AK58" s="18" t="s">
        <v>270</v>
      </c>
      <c r="AL58" s="17" t="s">
        <v>132</v>
      </c>
      <c r="AM58" s="122">
        <v>18093</v>
      </c>
      <c r="AN58" s="15">
        <v>16000</v>
      </c>
      <c r="AO58" s="14">
        <f t="shared" si="6"/>
        <v>0.1308125</v>
      </c>
      <c r="AP58" s="2">
        <v>1</v>
      </c>
      <c r="AR58" s="20" t="s">
        <v>185</v>
      </c>
      <c r="AS58" s="19">
        <v>95800</v>
      </c>
      <c r="AT58" s="19">
        <v>95800</v>
      </c>
      <c r="AU58" s="18" t="s">
        <v>270</v>
      </c>
      <c r="AV58" s="17" t="s">
        <v>132</v>
      </c>
      <c r="AW58" s="128">
        <v>19897.25</v>
      </c>
      <c r="AX58" s="100">
        <v>0.24346874999999998</v>
      </c>
      <c r="AY58" s="2">
        <v>1</v>
      </c>
      <c r="BB58">
        <v>24</v>
      </c>
      <c r="BC58">
        <v>95800</v>
      </c>
      <c r="BD58">
        <v>95800</v>
      </c>
      <c r="BE58" t="s">
        <v>270</v>
      </c>
      <c r="BF58" t="s">
        <v>132</v>
      </c>
      <c r="BG58" s="22">
        <v>18512</v>
      </c>
      <c r="BH58" s="147">
        <v>16000</v>
      </c>
      <c r="BI58" s="21">
        <v>0.157</v>
      </c>
      <c r="BJ58">
        <v>1</v>
      </c>
      <c r="BK58" s="22">
        <v>19620.2</v>
      </c>
      <c r="BL58" s="21">
        <v>0.22617500000000001</v>
      </c>
      <c r="BN58" s="147">
        <v>35</v>
      </c>
      <c r="BO58">
        <v>99228</v>
      </c>
      <c r="BP58">
        <v>99228</v>
      </c>
      <c r="BQ58" t="s">
        <v>5</v>
      </c>
      <c r="BR58" t="s">
        <v>3</v>
      </c>
      <c r="BS58" s="128">
        <v>14882.1</v>
      </c>
      <c r="BT58">
        <v>16000</v>
      </c>
      <c r="BU58" s="100">
        <v>-6.9981249999999995E-2</v>
      </c>
      <c r="BV58">
        <v>1</v>
      </c>
    </row>
    <row r="59" spans="1:74" ht="15.75" thickBot="1" x14ac:dyDescent="0.3">
      <c r="A59" s="20" t="s">
        <v>35</v>
      </c>
      <c r="B59" s="19">
        <v>95806</v>
      </c>
      <c r="C59" s="19">
        <v>95806</v>
      </c>
      <c r="D59" s="140">
        <v>210</v>
      </c>
      <c r="E59" s="26" t="s">
        <v>269</v>
      </c>
      <c r="F59" s="17" t="s">
        <v>3</v>
      </c>
      <c r="G59" s="16">
        <v>13465.5</v>
      </c>
      <c r="H59" s="24">
        <v>16000</v>
      </c>
      <c r="I59" s="23">
        <f t="shared" si="0"/>
        <v>-0.15840625</v>
      </c>
      <c r="J59" s="2">
        <v>3</v>
      </c>
      <c r="L59">
        <v>210</v>
      </c>
      <c r="M59">
        <v>95806</v>
      </c>
      <c r="N59">
        <v>95806</v>
      </c>
      <c r="O59" t="s">
        <v>269</v>
      </c>
      <c r="P59" t="s">
        <v>3</v>
      </c>
      <c r="Q59" s="22">
        <v>10995</v>
      </c>
      <c r="R59">
        <v>16000</v>
      </c>
      <c r="S59" s="21">
        <v>-0.313</v>
      </c>
      <c r="T59">
        <v>3</v>
      </c>
      <c r="V59" s="20" t="s">
        <v>35</v>
      </c>
      <c r="W59" s="19">
        <v>95806</v>
      </c>
      <c r="X59" s="19">
        <v>95806</v>
      </c>
      <c r="Y59" s="18" t="s">
        <v>269</v>
      </c>
      <c r="Z59" s="17" t="s">
        <v>3</v>
      </c>
      <c r="AA59" s="16">
        <v>13370</v>
      </c>
      <c r="AB59" s="24">
        <v>16000</v>
      </c>
      <c r="AC59" s="14">
        <f t="shared" si="1"/>
        <v>-0.16437499999999999</v>
      </c>
      <c r="AD59" s="2">
        <v>3</v>
      </c>
      <c r="AE59" s="13">
        <f t="shared" si="2"/>
        <v>12610.166666666666</v>
      </c>
      <c r="AF59" s="12">
        <f t="shared" si="3"/>
        <v>-0.21192708333333332</v>
      </c>
      <c r="AH59" s="20" t="s">
        <v>35</v>
      </c>
      <c r="AI59" s="19">
        <v>95806</v>
      </c>
      <c r="AJ59" s="19">
        <v>95806</v>
      </c>
      <c r="AK59" s="18" t="s">
        <v>269</v>
      </c>
      <c r="AL59" s="17" t="s">
        <v>3</v>
      </c>
      <c r="AM59" s="122">
        <v>10480.700000000001</v>
      </c>
      <c r="AN59" s="24">
        <v>16000</v>
      </c>
      <c r="AO59" s="14">
        <f t="shared" si="6"/>
        <v>-0.34495624999999996</v>
      </c>
      <c r="AP59" s="2">
        <v>3</v>
      </c>
      <c r="AR59" s="20" t="s">
        <v>35</v>
      </c>
      <c r="AS59" s="19">
        <v>95806</v>
      </c>
      <c r="AT59" s="19">
        <v>95806</v>
      </c>
      <c r="AU59" s="18" t="s">
        <v>269</v>
      </c>
      <c r="AV59" s="17" t="s">
        <v>3</v>
      </c>
      <c r="AW59" s="128">
        <v>12077.8</v>
      </c>
      <c r="AX59" s="100">
        <v>-0.24518437499999998</v>
      </c>
      <c r="AY59" s="2">
        <v>3</v>
      </c>
      <c r="BB59">
        <v>210</v>
      </c>
      <c r="BC59">
        <v>95806</v>
      </c>
      <c r="BD59">
        <v>95806</v>
      </c>
      <c r="BE59" t="s">
        <v>269</v>
      </c>
      <c r="BF59" t="s">
        <v>3</v>
      </c>
      <c r="BG59" s="22">
        <v>10669</v>
      </c>
      <c r="BH59" s="147">
        <v>16000</v>
      </c>
      <c r="BI59" s="21">
        <v>-0.33300000000000002</v>
      </c>
      <c r="BJ59">
        <v>3</v>
      </c>
      <c r="BK59" s="22">
        <v>11796.039999999999</v>
      </c>
      <c r="BL59" s="21">
        <v>-0.26274750000000002</v>
      </c>
      <c r="BN59" s="147">
        <v>39</v>
      </c>
      <c r="BO59">
        <v>99072</v>
      </c>
      <c r="BP59">
        <v>99072</v>
      </c>
      <c r="BQ59" t="s">
        <v>63</v>
      </c>
      <c r="BR59" t="s">
        <v>3</v>
      </c>
      <c r="BS59" s="128">
        <v>14737.7</v>
      </c>
      <c r="BT59">
        <v>16000</v>
      </c>
      <c r="BU59" s="100">
        <v>-7.8768749999999998E-2</v>
      </c>
      <c r="BV59">
        <v>1</v>
      </c>
    </row>
    <row r="60" spans="1:74" ht="15.75" thickBot="1" x14ac:dyDescent="0.3">
      <c r="A60" s="20" t="s">
        <v>83</v>
      </c>
      <c r="B60" s="19">
        <v>95812</v>
      </c>
      <c r="C60" s="19">
        <v>95812</v>
      </c>
      <c r="D60" s="140">
        <v>12</v>
      </c>
      <c r="E60" s="26" t="s">
        <v>268</v>
      </c>
      <c r="F60" s="17" t="s">
        <v>0</v>
      </c>
      <c r="G60" s="16">
        <v>17130.5</v>
      </c>
      <c r="H60" s="24">
        <v>11000</v>
      </c>
      <c r="I60" s="23">
        <f t="shared" si="0"/>
        <v>0.55731818181818182</v>
      </c>
      <c r="J60" s="2">
        <v>1</v>
      </c>
      <c r="L60">
        <v>12</v>
      </c>
      <c r="M60">
        <v>95812</v>
      </c>
      <c r="N60">
        <v>95812</v>
      </c>
      <c r="O60" t="s">
        <v>268</v>
      </c>
      <c r="P60" t="s">
        <v>0</v>
      </c>
      <c r="Q60" s="22">
        <v>16754</v>
      </c>
      <c r="R60">
        <v>11000</v>
      </c>
      <c r="S60" s="21">
        <v>0.52300000000000002</v>
      </c>
      <c r="T60">
        <v>1</v>
      </c>
      <c r="V60" s="20" t="s">
        <v>83</v>
      </c>
      <c r="W60" s="19">
        <v>95812</v>
      </c>
      <c r="X60" s="19">
        <v>95812</v>
      </c>
      <c r="Y60" s="18" t="s">
        <v>268</v>
      </c>
      <c r="Z60" s="17" t="s">
        <v>0</v>
      </c>
      <c r="AA60" s="16">
        <v>12170</v>
      </c>
      <c r="AB60" s="24">
        <v>11000</v>
      </c>
      <c r="AC60" s="14">
        <f t="shared" si="1"/>
        <v>0.10636363636363637</v>
      </c>
      <c r="AD60" s="2">
        <v>1</v>
      </c>
      <c r="AE60" s="13">
        <f t="shared" si="2"/>
        <v>15351.5</v>
      </c>
      <c r="AF60" s="12">
        <f t="shared" si="3"/>
        <v>0.39556060606060606</v>
      </c>
      <c r="AH60" s="20" t="s">
        <v>83</v>
      </c>
      <c r="AI60" s="19">
        <v>95812</v>
      </c>
      <c r="AJ60" s="19">
        <v>95812</v>
      </c>
      <c r="AK60" s="18" t="s">
        <v>268</v>
      </c>
      <c r="AL60" s="17" t="s">
        <v>0</v>
      </c>
      <c r="AM60" s="122">
        <v>12171.5</v>
      </c>
      <c r="AN60" s="24">
        <v>11000</v>
      </c>
      <c r="AO60" s="14">
        <f t="shared" si="6"/>
        <v>0.1065</v>
      </c>
      <c r="AP60" s="2">
        <v>1</v>
      </c>
      <c r="AR60" s="20" t="s">
        <v>83</v>
      </c>
      <c r="AS60" s="19">
        <v>95812</v>
      </c>
      <c r="AT60" s="19">
        <v>95812</v>
      </c>
      <c r="AU60" s="18" t="s">
        <v>268</v>
      </c>
      <c r="AV60" s="17" t="s">
        <v>0</v>
      </c>
      <c r="AW60" s="128">
        <v>14556.5</v>
      </c>
      <c r="AX60" s="100">
        <v>0.32329545454545455</v>
      </c>
      <c r="AY60" s="2">
        <v>1</v>
      </c>
      <c r="BB60">
        <v>12</v>
      </c>
      <c r="BC60">
        <v>95812</v>
      </c>
      <c r="BD60">
        <v>95812</v>
      </c>
      <c r="BE60" t="s">
        <v>268</v>
      </c>
      <c r="BF60" t="s">
        <v>3</v>
      </c>
      <c r="BG60" s="22">
        <v>9526</v>
      </c>
      <c r="BH60" s="147">
        <v>16000</v>
      </c>
      <c r="BI60" s="21">
        <v>-0.40500000000000003</v>
      </c>
      <c r="BJ60">
        <v>1</v>
      </c>
      <c r="BK60" s="22">
        <v>13550.4</v>
      </c>
      <c r="BL60" s="21">
        <v>0.17763636363636365</v>
      </c>
      <c r="BN60" s="147">
        <v>19</v>
      </c>
      <c r="BO60">
        <v>99124</v>
      </c>
      <c r="BP60">
        <v>99124</v>
      </c>
      <c r="BQ60" t="s">
        <v>44</v>
      </c>
      <c r="BR60" t="s">
        <v>3</v>
      </c>
      <c r="BS60" s="128">
        <v>14619.09</v>
      </c>
      <c r="BT60">
        <v>16000</v>
      </c>
      <c r="BU60" s="100">
        <v>-8.6344375000000001E-2</v>
      </c>
      <c r="BV60">
        <v>1</v>
      </c>
    </row>
    <row r="61" spans="1:74" ht="15.75" thickBot="1" x14ac:dyDescent="0.3">
      <c r="A61" s="20" t="s">
        <v>23</v>
      </c>
      <c r="B61" s="19">
        <v>95820</v>
      </c>
      <c r="C61" s="19">
        <v>95820</v>
      </c>
      <c r="D61" s="140">
        <v>205</v>
      </c>
      <c r="E61" s="26" t="s">
        <v>267</v>
      </c>
      <c r="F61" s="17" t="s">
        <v>132</v>
      </c>
      <c r="G61" s="16">
        <v>19166.5</v>
      </c>
      <c r="H61" s="24">
        <v>16000</v>
      </c>
      <c r="I61" s="23">
        <f t="shared" si="0"/>
        <v>0.19790625000000001</v>
      </c>
      <c r="J61" s="2">
        <v>2</v>
      </c>
      <c r="L61">
        <v>205</v>
      </c>
      <c r="M61">
        <v>95820</v>
      </c>
      <c r="N61">
        <v>95820</v>
      </c>
      <c r="O61" t="s">
        <v>267</v>
      </c>
      <c r="P61" t="s">
        <v>132</v>
      </c>
      <c r="Q61" s="22">
        <v>16725</v>
      </c>
      <c r="R61">
        <v>16000</v>
      </c>
      <c r="S61" s="21">
        <v>4.4999999999999998E-2</v>
      </c>
      <c r="T61">
        <v>2</v>
      </c>
      <c r="V61" s="20" t="s">
        <v>23</v>
      </c>
      <c r="W61" s="19">
        <v>95820</v>
      </c>
      <c r="X61" s="19">
        <v>95820</v>
      </c>
      <c r="Y61" s="18" t="s">
        <v>267</v>
      </c>
      <c r="Z61" s="17" t="s">
        <v>132</v>
      </c>
      <c r="AA61" s="16">
        <v>17061</v>
      </c>
      <c r="AB61" s="24">
        <v>16000</v>
      </c>
      <c r="AC61" s="14">
        <f t="shared" si="1"/>
        <v>6.6312499999999996E-2</v>
      </c>
      <c r="AD61" s="2">
        <v>2</v>
      </c>
      <c r="AE61" s="13">
        <f t="shared" si="2"/>
        <v>17650.833333333332</v>
      </c>
      <c r="AF61" s="12">
        <f t="shared" si="3"/>
        <v>0.10307291666666667</v>
      </c>
      <c r="AH61" s="20" t="s">
        <v>23</v>
      </c>
      <c r="AI61" s="19">
        <v>95820</v>
      </c>
      <c r="AJ61" s="19">
        <v>95820</v>
      </c>
      <c r="AK61" s="18" t="s">
        <v>267</v>
      </c>
      <c r="AL61" s="17" t="s">
        <v>132</v>
      </c>
      <c r="AM61" s="122">
        <v>18642</v>
      </c>
      <c r="AN61" s="24">
        <v>16000</v>
      </c>
      <c r="AO61" s="14">
        <f t="shared" si="6"/>
        <v>0.16512499999999999</v>
      </c>
      <c r="AP61" s="2">
        <v>2</v>
      </c>
      <c r="AR61" s="20" t="s">
        <v>23</v>
      </c>
      <c r="AS61" s="19">
        <v>95820</v>
      </c>
      <c r="AT61" s="19">
        <v>95820</v>
      </c>
      <c r="AU61" s="18" t="s">
        <v>267</v>
      </c>
      <c r="AV61" s="17" t="s">
        <v>132</v>
      </c>
      <c r="AW61" s="128">
        <v>17898.625</v>
      </c>
      <c r="AX61" s="100">
        <v>0.1185859375</v>
      </c>
      <c r="AY61" s="2">
        <v>2</v>
      </c>
      <c r="BB61">
        <v>205</v>
      </c>
      <c r="BC61">
        <v>95820</v>
      </c>
      <c r="BD61">
        <v>95820</v>
      </c>
      <c r="BE61" t="s">
        <v>267</v>
      </c>
      <c r="BF61" t="s">
        <v>132</v>
      </c>
      <c r="BG61" s="22">
        <v>15957</v>
      </c>
      <c r="BH61" s="147">
        <v>16000</v>
      </c>
      <c r="BI61" s="21">
        <v>-3.0000000000000001E-3</v>
      </c>
      <c r="BJ61">
        <v>2</v>
      </c>
      <c r="BK61" s="22">
        <v>17510.3</v>
      </c>
      <c r="BL61" s="21">
        <v>9.4268749999999998E-2</v>
      </c>
      <c r="BN61" s="147">
        <v>209</v>
      </c>
      <c r="BO61">
        <v>94690</v>
      </c>
      <c r="BP61">
        <v>2625</v>
      </c>
      <c r="BQ61" t="s">
        <v>336</v>
      </c>
      <c r="BR61" t="s">
        <v>132</v>
      </c>
      <c r="BS61" s="128">
        <v>14529.62</v>
      </c>
      <c r="BT61">
        <v>16000</v>
      </c>
      <c r="BU61" s="100">
        <v>-9.1948749999999996E-2</v>
      </c>
      <c r="BV61">
        <v>1</v>
      </c>
    </row>
    <row r="62" spans="1:74" ht="15.75" thickBot="1" x14ac:dyDescent="0.3">
      <c r="A62" s="20" t="s">
        <v>266</v>
      </c>
      <c r="B62" s="19">
        <v>95823</v>
      </c>
      <c r="C62" s="19">
        <v>95823</v>
      </c>
      <c r="D62" s="140">
        <v>20</v>
      </c>
      <c r="E62" s="26" t="s">
        <v>265</v>
      </c>
      <c r="F62" s="17" t="s">
        <v>3</v>
      </c>
      <c r="G62" s="16">
        <v>12123.52</v>
      </c>
      <c r="H62" s="24">
        <v>16000</v>
      </c>
      <c r="I62" s="23">
        <f t="shared" si="0"/>
        <v>-0.24227999999999997</v>
      </c>
      <c r="J62" s="2">
        <v>2</v>
      </c>
      <c r="L62">
        <v>20</v>
      </c>
      <c r="M62">
        <v>95823</v>
      </c>
      <c r="N62">
        <v>95823</v>
      </c>
      <c r="O62" t="s">
        <v>265</v>
      </c>
      <c r="P62" t="s">
        <v>3</v>
      </c>
      <c r="Q62" s="22">
        <v>15007</v>
      </c>
      <c r="R62">
        <v>16000</v>
      </c>
      <c r="S62" s="21">
        <v>-6.2E-2</v>
      </c>
      <c r="T62">
        <v>2</v>
      </c>
      <c r="V62" s="20" t="s">
        <v>266</v>
      </c>
      <c r="W62" s="19">
        <v>95823</v>
      </c>
      <c r="X62" s="19">
        <v>95823</v>
      </c>
      <c r="Y62" s="18" t="s">
        <v>265</v>
      </c>
      <c r="Z62" s="17" t="s">
        <v>3</v>
      </c>
      <c r="AA62" s="16">
        <v>14758</v>
      </c>
      <c r="AB62" s="24">
        <v>16000</v>
      </c>
      <c r="AC62" s="14">
        <f t="shared" si="1"/>
        <v>-7.7625E-2</v>
      </c>
      <c r="AD62" s="2">
        <v>2</v>
      </c>
      <c r="AE62" s="13">
        <f t="shared" si="2"/>
        <v>13962.840000000002</v>
      </c>
      <c r="AF62" s="12">
        <f t="shared" si="3"/>
        <v>-0.12730166666666665</v>
      </c>
      <c r="AH62" s="20" t="s">
        <v>266</v>
      </c>
      <c r="AI62" s="19">
        <v>95823</v>
      </c>
      <c r="AJ62" s="19">
        <v>95823</v>
      </c>
      <c r="AK62" s="18" t="s">
        <v>265</v>
      </c>
      <c r="AL62" s="17" t="s">
        <v>3</v>
      </c>
      <c r="AM62" s="122">
        <v>13388.38</v>
      </c>
      <c r="AN62" s="24">
        <v>16000</v>
      </c>
      <c r="AO62" s="14">
        <f t="shared" si="6"/>
        <v>-0.16322625000000004</v>
      </c>
      <c r="AP62" s="2">
        <v>2</v>
      </c>
      <c r="AR62" s="20" t="s">
        <v>266</v>
      </c>
      <c r="AS62" s="19">
        <v>95823</v>
      </c>
      <c r="AT62" s="19">
        <v>95823</v>
      </c>
      <c r="AU62" s="18" t="s">
        <v>265</v>
      </c>
      <c r="AV62" s="17" t="s">
        <v>3</v>
      </c>
      <c r="AW62" s="128">
        <v>13819.224999999999</v>
      </c>
      <c r="AX62" s="100">
        <v>-0.13628281249999999</v>
      </c>
      <c r="AY62" s="2">
        <v>2</v>
      </c>
      <c r="BB62">
        <v>20</v>
      </c>
      <c r="BC62">
        <v>95823</v>
      </c>
      <c r="BD62">
        <v>95823</v>
      </c>
      <c r="BE62" t="s">
        <v>265</v>
      </c>
      <c r="BF62" t="s">
        <v>3</v>
      </c>
      <c r="BG62" s="22">
        <v>11869</v>
      </c>
      <c r="BH62" s="147">
        <v>16000</v>
      </c>
      <c r="BI62" s="21">
        <v>-0.25800000000000001</v>
      </c>
      <c r="BJ62">
        <v>2</v>
      </c>
      <c r="BK62" s="22">
        <v>13429.179999999998</v>
      </c>
      <c r="BL62" s="21">
        <v>-0.16062625</v>
      </c>
      <c r="BN62" s="147">
        <v>28</v>
      </c>
      <c r="BO62">
        <v>91511</v>
      </c>
      <c r="BP62">
        <v>662</v>
      </c>
      <c r="BQ62" t="s">
        <v>342</v>
      </c>
      <c r="BR62" t="s">
        <v>132</v>
      </c>
      <c r="BS62" s="128">
        <v>14427.664000000001</v>
      </c>
      <c r="BT62">
        <v>16000</v>
      </c>
      <c r="BU62" s="100">
        <v>-9.8171000000000008E-2</v>
      </c>
      <c r="BV62">
        <v>1</v>
      </c>
    </row>
    <row r="63" spans="1:74" ht="15.75" thickBot="1" x14ac:dyDescent="0.3">
      <c r="A63" s="20" t="s">
        <v>202</v>
      </c>
      <c r="B63" s="19">
        <v>95843</v>
      </c>
      <c r="C63" s="19">
        <v>95843</v>
      </c>
      <c r="D63" s="140">
        <v>51</v>
      </c>
      <c r="E63" s="26" t="s">
        <v>264</v>
      </c>
      <c r="F63" s="17" t="s">
        <v>3</v>
      </c>
      <c r="G63" s="16">
        <v>13572.5</v>
      </c>
      <c r="H63" s="24">
        <v>16000</v>
      </c>
      <c r="I63" s="23">
        <f t="shared" si="0"/>
        <v>-0.15171875000000001</v>
      </c>
      <c r="J63" s="2">
        <v>3</v>
      </c>
      <c r="L63">
        <v>51</v>
      </c>
      <c r="M63">
        <v>95843</v>
      </c>
      <c r="N63">
        <v>95843</v>
      </c>
      <c r="O63" t="s">
        <v>264</v>
      </c>
      <c r="P63" t="s">
        <v>3</v>
      </c>
      <c r="Q63" s="22">
        <v>13828</v>
      </c>
      <c r="R63">
        <v>16000</v>
      </c>
      <c r="S63" s="21">
        <v>-0.13600000000000001</v>
      </c>
      <c r="T63">
        <v>3</v>
      </c>
      <c r="V63" s="20" t="s">
        <v>202</v>
      </c>
      <c r="W63" s="19">
        <v>95843</v>
      </c>
      <c r="X63" s="19">
        <v>95843</v>
      </c>
      <c r="Y63" s="18" t="s">
        <v>264</v>
      </c>
      <c r="Z63" s="17" t="s">
        <v>3</v>
      </c>
      <c r="AA63" s="16">
        <v>15514.49</v>
      </c>
      <c r="AB63" s="24">
        <v>16000</v>
      </c>
      <c r="AC63" s="14">
        <f t="shared" si="1"/>
        <v>-3.0344375000000014E-2</v>
      </c>
      <c r="AD63" s="2">
        <v>3</v>
      </c>
      <c r="AE63" s="13">
        <f t="shared" si="2"/>
        <v>14304.996666666666</v>
      </c>
      <c r="AF63" s="12">
        <f t="shared" si="3"/>
        <v>-0.10602104166666666</v>
      </c>
      <c r="AH63" s="20" t="s">
        <v>202</v>
      </c>
      <c r="AI63" s="19">
        <v>95843</v>
      </c>
      <c r="AJ63" s="19">
        <v>95843</v>
      </c>
      <c r="AK63" s="18" t="s">
        <v>264</v>
      </c>
      <c r="AL63" s="17" t="s">
        <v>3</v>
      </c>
      <c r="AM63" s="122">
        <v>14418.98</v>
      </c>
      <c r="AN63" s="24">
        <v>16000</v>
      </c>
      <c r="AO63" s="14">
        <f t="shared" si="6"/>
        <v>-9.8813750000000034E-2</v>
      </c>
      <c r="AP63" s="2">
        <v>3</v>
      </c>
      <c r="AR63" s="20" t="s">
        <v>202</v>
      </c>
      <c r="AS63" s="19">
        <v>95843</v>
      </c>
      <c r="AT63" s="19">
        <v>95843</v>
      </c>
      <c r="AU63" s="18" t="s">
        <v>264</v>
      </c>
      <c r="AV63" s="17" t="s">
        <v>3</v>
      </c>
      <c r="AW63" s="128">
        <v>14333.4925</v>
      </c>
      <c r="AX63" s="100">
        <v>-0.10421921875000001</v>
      </c>
      <c r="AY63" s="2">
        <v>3</v>
      </c>
      <c r="BB63">
        <v>51</v>
      </c>
      <c r="BC63">
        <v>95843</v>
      </c>
      <c r="BD63">
        <v>95843</v>
      </c>
      <c r="BE63" t="s">
        <v>264</v>
      </c>
      <c r="BF63" t="s">
        <v>3</v>
      </c>
      <c r="BG63" s="22">
        <v>14270</v>
      </c>
      <c r="BH63" s="147">
        <v>16000</v>
      </c>
      <c r="BI63" s="21">
        <v>-0.108</v>
      </c>
      <c r="BJ63">
        <v>3</v>
      </c>
      <c r="BK63" s="22">
        <v>14320.794</v>
      </c>
      <c r="BL63" s="21">
        <v>-0.10497537500000001</v>
      </c>
      <c r="BN63" s="147">
        <v>19</v>
      </c>
      <c r="BO63">
        <v>97405</v>
      </c>
      <c r="BP63">
        <v>97405</v>
      </c>
      <c r="BQ63" t="s">
        <v>240</v>
      </c>
      <c r="BR63" t="s">
        <v>132</v>
      </c>
      <c r="BS63" s="128">
        <v>14408.05</v>
      </c>
      <c r="BT63">
        <v>16000</v>
      </c>
      <c r="BU63" s="100">
        <v>-9.9471875000000029E-2</v>
      </c>
      <c r="BV63">
        <v>1</v>
      </c>
    </row>
    <row r="64" spans="1:74" ht="15.75" thickBot="1" x14ac:dyDescent="0.3">
      <c r="A64" s="20" t="s">
        <v>263</v>
      </c>
      <c r="B64" s="19">
        <v>95847</v>
      </c>
      <c r="C64" s="19">
        <v>95847</v>
      </c>
      <c r="D64" s="140">
        <v>17</v>
      </c>
      <c r="E64" s="26" t="s">
        <v>262</v>
      </c>
      <c r="F64" s="17" t="s">
        <v>3</v>
      </c>
      <c r="G64" s="16">
        <v>15959</v>
      </c>
      <c r="H64" s="24">
        <v>16000</v>
      </c>
      <c r="I64" s="23">
        <f t="shared" si="0"/>
        <v>-2.5625000000000001E-3</v>
      </c>
      <c r="J64" s="2">
        <v>3</v>
      </c>
      <c r="L64">
        <v>17</v>
      </c>
      <c r="M64">
        <v>95847</v>
      </c>
      <c r="N64">
        <v>95847</v>
      </c>
      <c r="O64" t="s">
        <v>262</v>
      </c>
      <c r="P64" t="s">
        <v>3</v>
      </c>
      <c r="Q64" s="22">
        <v>12027</v>
      </c>
      <c r="R64">
        <v>16000</v>
      </c>
      <c r="S64" s="21">
        <v>-0.248</v>
      </c>
      <c r="T64">
        <v>3</v>
      </c>
      <c r="V64" s="20" t="s">
        <v>263</v>
      </c>
      <c r="W64" s="19">
        <v>95847</v>
      </c>
      <c r="X64" s="19">
        <v>95847</v>
      </c>
      <c r="Y64" s="18" t="s">
        <v>262</v>
      </c>
      <c r="Z64" s="17" t="s">
        <v>3</v>
      </c>
      <c r="AA64" s="16">
        <v>14854.5</v>
      </c>
      <c r="AB64" s="24">
        <v>16000</v>
      </c>
      <c r="AC64" s="14">
        <f t="shared" si="1"/>
        <v>-7.1593749999999998E-2</v>
      </c>
      <c r="AD64" s="2">
        <v>3</v>
      </c>
      <c r="AE64" s="13">
        <f t="shared" si="2"/>
        <v>14280.166666666666</v>
      </c>
      <c r="AF64" s="12">
        <f t="shared" si="3"/>
        <v>-0.10738541666666668</v>
      </c>
      <c r="AH64" s="20" t="s">
        <v>263</v>
      </c>
      <c r="AI64" s="19">
        <v>95847</v>
      </c>
      <c r="AJ64" s="19">
        <v>95847</v>
      </c>
      <c r="AK64" s="18" t="s">
        <v>262</v>
      </c>
      <c r="AL64" s="17" t="s">
        <v>3</v>
      </c>
      <c r="AM64" s="122">
        <v>13552</v>
      </c>
      <c r="AN64" s="24">
        <v>16000</v>
      </c>
      <c r="AO64" s="14">
        <f t="shared" si="6"/>
        <v>-0.153</v>
      </c>
      <c r="AP64" s="2">
        <v>3</v>
      </c>
      <c r="AR64" s="20" t="s">
        <v>263</v>
      </c>
      <c r="AS64" s="19">
        <v>95847</v>
      </c>
      <c r="AT64" s="19">
        <v>95847</v>
      </c>
      <c r="AU64" s="18" t="s">
        <v>262</v>
      </c>
      <c r="AV64" s="17" t="s">
        <v>3</v>
      </c>
      <c r="AW64" s="128">
        <v>14098.125</v>
      </c>
      <c r="AX64" s="100">
        <v>-0.1187890625</v>
      </c>
      <c r="AY64" s="2">
        <v>3</v>
      </c>
      <c r="BB64">
        <v>17</v>
      </c>
      <c r="BC64">
        <v>95847</v>
      </c>
      <c r="BD64">
        <v>95847</v>
      </c>
      <c r="BE64" t="s">
        <v>262</v>
      </c>
      <c r="BF64" t="s">
        <v>3</v>
      </c>
      <c r="BG64" s="22">
        <v>8456</v>
      </c>
      <c r="BH64" s="147">
        <v>16000</v>
      </c>
      <c r="BI64" s="21">
        <v>-0.47199999999999998</v>
      </c>
      <c r="BJ64">
        <v>3</v>
      </c>
      <c r="BK64" s="22">
        <v>12969.7</v>
      </c>
      <c r="BL64" s="21">
        <v>-0.18943125</v>
      </c>
      <c r="BN64" s="147">
        <v>47</v>
      </c>
      <c r="BO64">
        <v>97294</v>
      </c>
      <c r="BP64">
        <v>97294</v>
      </c>
      <c r="BQ64" t="s">
        <v>245</v>
      </c>
      <c r="BR64" t="s">
        <v>3</v>
      </c>
      <c r="BS64" s="128">
        <v>14215.045999999998</v>
      </c>
      <c r="BT64">
        <v>16000</v>
      </c>
      <c r="BU64" s="100">
        <v>-0.11157212499999999</v>
      </c>
      <c r="BV64">
        <v>1</v>
      </c>
    </row>
    <row r="65" spans="1:74" ht="15.75" thickBot="1" x14ac:dyDescent="0.3">
      <c r="A65" s="20" t="s">
        <v>74</v>
      </c>
      <c r="B65" s="19">
        <v>95850</v>
      </c>
      <c r="C65" s="19">
        <v>95850</v>
      </c>
      <c r="D65" s="140">
        <v>213</v>
      </c>
      <c r="E65" s="26" t="s">
        <v>261</v>
      </c>
      <c r="F65" s="17" t="s">
        <v>132</v>
      </c>
      <c r="G65" s="16">
        <v>13879.95</v>
      </c>
      <c r="H65" s="24">
        <v>16000</v>
      </c>
      <c r="I65" s="23">
        <f t="shared" ref="I65:I126" si="7">SUM(G65-H65)/H65</f>
        <v>-0.13250312499999994</v>
      </c>
      <c r="J65" s="2">
        <v>2</v>
      </c>
      <c r="L65">
        <v>213</v>
      </c>
      <c r="M65">
        <v>95850</v>
      </c>
      <c r="N65">
        <v>95850</v>
      </c>
      <c r="O65" t="s">
        <v>261</v>
      </c>
      <c r="P65" t="s">
        <v>132</v>
      </c>
      <c r="Q65" s="22">
        <v>8899</v>
      </c>
      <c r="R65">
        <v>16000</v>
      </c>
      <c r="S65" s="21">
        <v>-0.44400000000000001</v>
      </c>
      <c r="T65">
        <v>2</v>
      </c>
      <c r="V65" s="20" t="s">
        <v>74</v>
      </c>
      <c r="W65" s="19">
        <v>95850</v>
      </c>
      <c r="X65" s="19">
        <v>95850</v>
      </c>
      <c r="Y65" s="18" t="s">
        <v>261</v>
      </c>
      <c r="Z65" s="17" t="s">
        <v>132</v>
      </c>
      <c r="AA65" s="16">
        <v>16276.5</v>
      </c>
      <c r="AB65" s="24">
        <v>16000</v>
      </c>
      <c r="AC65" s="14">
        <f t="shared" ref="AC65:AC126" si="8">SUM(AA65-AB65)/AB65</f>
        <v>1.7281250000000001E-2</v>
      </c>
      <c r="AD65" s="2">
        <v>2</v>
      </c>
      <c r="AE65" s="13">
        <f t="shared" ref="AE65:AE126" si="9">AVERAGE(AA65,Q65,G65)</f>
        <v>13018.483333333332</v>
      </c>
      <c r="AF65" s="12">
        <f t="shared" ref="AF65:AF126" si="10">AVERAGE(AC65,S65,I65)</f>
        <v>-0.18640729166666667</v>
      </c>
      <c r="AH65" s="20" t="s">
        <v>74</v>
      </c>
      <c r="AI65" s="19">
        <v>95850</v>
      </c>
      <c r="AJ65" s="19">
        <v>95850</v>
      </c>
      <c r="AK65" s="18" t="s">
        <v>261</v>
      </c>
      <c r="AL65" s="17" t="s">
        <v>132</v>
      </c>
      <c r="AM65" s="122">
        <v>14100.5</v>
      </c>
      <c r="AN65" s="24">
        <v>16000</v>
      </c>
      <c r="AO65" s="14">
        <f t="shared" si="6"/>
        <v>-0.11871875</v>
      </c>
      <c r="AP65" s="2">
        <v>2</v>
      </c>
      <c r="AR65" s="20" t="s">
        <v>74</v>
      </c>
      <c r="AS65" s="19">
        <v>95850</v>
      </c>
      <c r="AT65" s="19">
        <v>95850</v>
      </c>
      <c r="AU65" s="18" t="s">
        <v>261</v>
      </c>
      <c r="AV65" s="17" t="s">
        <v>132</v>
      </c>
      <c r="AW65" s="128">
        <v>13288.987499999999</v>
      </c>
      <c r="AX65" s="100">
        <v>-0.16948515624999999</v>
      </c>
      <c r="AY65" s="2">
        <v>2</v>
      </c>
      <c r="BB65">
        <v>213</v>
      </c>
      <c r="BC65">
        <v>95850</v>
      </c>
      <c r="BD65">
        <v>95850</v>
      </c>
      <c r="BE65" t="s">
        <v>261</v>
      </c>
      <c r="BF65" t="s">
        <v>132</v>
      </c>
      <c r="BG65" s="22">
        <v>14794</v>
      </c>
      <c r="BH65" s="147">
        <v>16000</v>
      </c>
      <c r="BI65" s="21">
        <v>-7.4999999999999997E-2</v>
      </c>
      <c r="BJ65">
        <v>2</v>
      </c>
      <c r="BK65" s="22">
        <v>13589.99</v>
      </c>
      <c r="BL65" s="21">
        <v>-0.15058812499999999</v>
      </c>
      <c r="BN65" s="147">
        <v>18</v>
      </c>
      <c r="BO65">
        <v>98506</v>
      </c>
      <c r="BP65">
        <v>98506</v>
      </c>
      <c r="BQ65" t="s">
        <v>148</v>
      </c>
      <c r="BR65" t="s">
        <v>0</v>
      </c>
      <c r="BS65" s="128">
        <v>9649.7000000000007</v>
      </c>
      <c r="BT65">
        <v>11000</v>
      </c>
      <c r="BU65" s="100">
        <v>-0.12291818181818182</v>
      </c>
      <c r="BV65">
        <v>1</v>
      </c>
    </row>
    <row r="66" spans="1:74" ht="15.75" thickBot="1" x14ac:dyDescent="0.3">
      <c r="A66" s="20" t="s">
        <v>149</v>
      </c>
      <c r="B66" s="19">
        <v>95868</v>
      </c>
      <c r="C66" s="19">
        <v>95868</v>
      </c>
      <c r="D66" s="140">
        <v>18</v>
      </c>
      <c r="E66" s="26" t="s">
        <v>260</v>
      </c>
      <c r="F66" s="17" t="s">
        <v>3</v>
      </c>
      <c r="G66" s="16">
        <v>16087</v>
      </c>
      <c r="H66" s="24">
        <v>16000</v>
      </c>
      <c r="I66" s="23">
        <f t="shared" si="7"/>
        <v>5.4374999999999996E-3</v>
      </c>
      <c r="J66" s="2">
        <v>1</v>
      </c>
      <c r="L66">
        <v>18</v>
      </c>
      <c r="M66">
        <v>95868</v>
      </c>
      <c r="N66">
        <v>95868</v>
      </c>
      <c r="O66" t="s">
        <v>260</v>
      </c>
      <c r="P66" t="s">
        <v>3</v>
      </c>
      <c r="Q66" s="22">
        <v>15245</v>
      </c>
      <c r="R66">
        <v>16000</v>
      </c>
      <c r="S66" s="21">
        <v>-4.7E-2</v>
      </c>
      <c r="T66">
        <v>1</v>
      </c>
      <c r="V66" s="20" t="s">
        <v>149</v>
      </c>
      <c r="W66" s="19">
        <v>95868</v>
      </c>
      <c r="X66" s="19">
        <v>95868</v>
      </c>
      <c r="Y66" s="18" t="s">
        <v>260</v>
      </c>
      <c r="Z66" s="17" t="s">
        <v>3</v>
      </c>
      <c r="AA66" s="16">
        <v>17520</v>
      </c>
      <c r="AB66" s="24">
        <v>16000</v>
      </c>
      <c r="AC66" s="14">
        <f t="shared" si="8"/>
        <v>9.5000000000000001E-2</v>
      </c>
      <c r="AD66" s="2">
        <v>1</v>
      </c>
      <c r="AE66" s="13">
        <f t="shared" si="9"/>
        <v>16284</v>
      </c>
      <c r="AF66" s="12">
        <f t="shared" si="10"/>
        <v>1.7812499999999998E-2</v>
      </c>
      <c r="AH66" s="20" t="s">
        <v>149</v>
      </c>
      <c r="AI66" s="19">
        <v>95868</v>
      </c>
      <c r="AJ66" s="19">
        <v>95868</v>
      </c>
      <c r="AK66" s="18" t="s">
        <v>260</v>
      </c>
      <c r="AL66" s="17" t="s">
        <v>3</v>
      </c>
      <c r="AM66" s="122">
        <v>15887.5</v>
      </c>
      <c r="AN66" s="24">
        <v>16000</v>
      </c>
      <c r="AO66" s="14">
        <f t="shared" si="6"/>
        <v>-7.0312500000000002E-3</v>
      </c>
      <c r="AP66" s="2">
        <v>1</v>
      </c>
      <c r="AR66" s="20" t="s">
        <v>149</v>
      </c>
      <c r="AS66" s="19">
        <v>95868</v>
      </c>
      <c r="AT66" s="19">
        <v>95868</v>
      </c>
      <c r="AU66" s="18" t="s">
        <v>260</v>
      </c>
      <c r="AV66" s="17" t="s">
        <v>3</v>
      </c>
      <c r="AW66" s="128">
        <v>16184.875</v>
      </c>
      <c r="AX66" s="100">
        <v>1.1601562499999999E-2</v>
      </c>
      <c r="AY66" s="2">
        <v>1</v>
      </c>
      <c r="BB66">
        <v>18</v>
      </c>
      <c r="BC66">
        <v>95868</v>
      </c>
      <c r="BD66">
        <v>95868</v>
      </c>
      <c r="BE66" t="s">
        <v>260</v>
      </c>
      <c r="BF66" t="s">
        <v>3</v>
      </c>
      <c r="BG66" s="22">
        <v>16427</v>
      </c>
      <c r="BH66" s="147">
        <v>16000</v>
      </c>
      <c r="BI66" s="21">
        <v>2.7E-2</v>
      </c>
      <c r="BJ66">
        <v>1</v>
      </c>
      <c r="BK66" s="22">
        <v>16233.3</v>
      </c>
      <c r="BL66" s="21">
        <v>1.4681250000000002E-2</v>
      </c>
      <c r="BN66" s="147">
        <v>39</v>
      </c>
      <c r="BO66">
        <v>98022</v>
      </c>
      <c r="BP66">
        <v>98022</v>
      </c>
      <c r="BQ66" t="s">
        <v>199</v>
      </c>
      <c r="BR66" t="s">
        <v>3</v>
      </c>
      <c r="BS66" s="128">
        <v>13941.5</v>
      </c>
      <c r="BT66">
        <v>16000</v>
      </c>
      <c r="BU66" s="100">
        <v>-0.12879374999999998</v>
      </c>
      <c r="BV66">
        <v>1</v>
      </c>
    </row>
    <row r="67" spans="1:74" ht="15.75" thickBot="1" x14ac:dyDescent="0.3">
      <c r="A67" s="20" t="s">
        <v>59</v>
      </c>
      <c r="B67" s="19">
        <v>95870</v>
      </c>
      <c r="C67" s="19">
        <v>95870</v>
      </c>
      <c r="D67" s="140">
        <v>31</v>
      </c>
      <c r="E67" s="26" t="s">
        <v>259</v>
      </c>
      <c r="F67" s="17" t="s">
        <v>132</v>
      </c>
      <c r="G67" s="16">
        <v>16412.7</v>
      </c>
      <c r="H67" s="24">
        <v>16000</v>
      </c>
      <c r="I67" s="23">
        <f t="shared" si="7"/>
        <v>2.5793750000000046E-2</v>
      </c>
      <c r="J67" s="2">
        <v>2</v>
      </c>
      <c r="L67">
        <v>31</v>
      </c>
      <c r="M67">
        <v>95870</v>
      </c>
      <c r="N67">
        <v>95870</v>
      </c>
      <c r="O67" t="s">
        <v>259</v>
      </c>
      <c r="P67" t="s">
        <v>132</v>
      </c>
      <c r="Q67" s="22">
        <v>11560</v>
      </c>
      <c r="R67">
        <v>16000</v>
      </c>
      <c r="S67" s="21">
        <v>-0.27800000000000002</v>
      </c>
      <c r="T67">
        <v>2</v>
      </c>
      <c r="V67" s="20" t="s">
        <v>59</v>
      </c>
      <c r="W67" s="19">
        <v>95870</v>
      </c>
      <c r="X67" s="19">
        <v>95870</v>
      </c>
      <c r="Y67" s="18" t="s">
        <v>259</v>
      </c>
      <c r="Z67" s="17" t="s">
        <v>132</v>
      </c>
      <c r="AA67" s="16">
        <v>7517</v>
      </c>
      <c r="AB67" s="24">
        <v>16000</v>
      </c>
      <c r="AC67" s="14">
        <f t="shared" si="8"/>
        <v>-0.53018750000000003</v>
      </c>
      <c r="AD67" s="2">
        <v>2</v>
      </c>
      <c r="AE67" s="13">
        <f t="shared" si="9"/>
        <v>11829.9</v>
      </c>
      <c r="AF67" s="12">
        <f t="shared" si="10"/>
        <v>-0.26079791666666668</v>
      </c>
      <c r="AH67" s="20" t="s">
        <v>59</v>
      </c>
      <c r="AI67" s="19">
        <v>95870</v>
      </c>
      <c r="AJ67" s="19">
        <v>95870</v>
      </c>
      <c r="AK67" s="18" t="s">
        <v>259</v>
      </c>
      <c r="AL67" s="17" t="s">
        <v>132</v>
      </c>
      <c r="AM67" s="122">
        <v>4276</v>
      </c>
      <c r="AN67" s="24">
        <v>16000</v>
      </c>
      <c r="AO67" s="14">
        <f t="shared" si="6"/>
        <v>-0.73275000000000001</v>
      </c>
      <c r="AP67" s="2">
        <v>2</v>
      </c>
      <c r="AR67" s="20" t="s">
        <v>59</v>
      </c>
      <c r="AS67" s="19">
        <v>95870</v>
      </c>
      <c r="AT67" s="19">
        <v>95870</v>
      </c>
      <c r="AU67" s="18" t="s">
        <v>259</v>
      </c>
      <c r="AV67" s="17" t="s">
        <v>132</v>
      </c>
      <c r="AW67" s="128">
        <v>9941.4249999999993</v>
      </c>
      <c r="AX67" s="100">
        <v>-0.3787859375</v>
      </c>
      <c r="AY67" s="2">
        <v>2</v>
      </c>
      <c r="BB67">
        <v>31</v>
      </c>
      <c r="BC67">
        <v>95870</v>
      </c>
      <c r="BD67">
        <v>95870</v>
      </c>
      <c r="BE67" t="s">
        <v>259</v>
      </c>
      <c r="BF67" t="s">
        <v>132</v>
      </c>
      <c r="BG67" s="22">
        <v>2105</v>
      </c>
      <c r="BH67" s="147">
        <v>16000</v>
      </c>
      <c r="BI67" s="21">
        <v>-0.86799999999999999</v>
      </c>
      <c r="BJ67">
        <v>2</v>
      </c>
      <c r="BK67" s="22">
        <v>8374.14</v>
      </c>
      <c r="BL67" s="21">
        <v>-0.47662874999999999</v>
      </c>
      <c r="BN67" s="147">
        <v>18</v>
      </c>
      <c r="BO67">
        <v>2711</v>
      </c>
      <c r="BP67">
        <v>27111</v>
      </c>
      <c r="BQ67" t="s">
        <v>308</v>
      </c>
      <c r="BR67" t="s">
        <v>3</v>
      </c>
      <c r="BS67" s="128">
        <v>13903.433999999999</v>
      </c>
      <c r="BT67">
        <v>16000</v>
      </c>
      <c r="BU67" s="100">
        <v>-0.131122875</v>
      </c>
      <c r="BV67">
        <v>1</v>
      </c>
    </row>
    <row r="68" spans="1:74" ht="15.75" thickBot="1" x14ac:dyDescent="0.3">
      <c r="A68" s="20" t="s">
        <v>134</v>
      </c>
      <c r="B68" s="19">
        <v>95874</v>
      </c>
      <c r="C68" s="19">
        <v>95874</v>
      </c>
      <c r="D68" s="140">
        <v>55</v>
      </c>
      <c r="E68" s="26" t="s">
        <v>258</v>
      </c>
      <c r="F68" s="17" t="s">
        <v>132</v>
      </c>
      <c r="G68" s="16">
        <v>20035.599999999999</v>
      </c>
      <c r="H68" s="24">
        <v>16000</v>
      </c>
      <c r="I68" s="23">
        <f t="shared" si="7"/>
        <v>0.25222499999999992</v>
      </c>
      <c r="J68" s="2">
        <v>1</v>
      </c>
      <c r="L68">
        <v>55</v>
      </c>
      <c r="M68">
        <v>95874</v>
      </c>
      <c r="N68">
        <v>95874</v>
      </c>
      <c r="O68" t="s">
        <v>258</v>
      </c>
      <c r="P68" t="s">
        <v>132</v>
      </c>
      <c r="Q68" s="22">
        <v>17505</v>
      </c>
      <c r="R68">
        <v>16000</v>
      </c>
      <c r="S68" s="21">
        <v>9.4E-2</v>
      </c>
      <c r="T68">
        <v>1</v>
      </c>
      <c r="V68" s="20" t="s">
        <v>134</v>
      </c>
      <c r="W68" s="19">
        <v>95874</v>
      </c>
      <c r="X68" s="19">
        <v>95874</v>
      </c>
      <c r="Y68" s="18" t="s">
        <v>258</v>
      </c>
      <c r="Z68" s="17" t="s">
        <v>132</v>
      </c>
      <c r="AA68" s="16">
        <v>18749.5</v>
      </c>
      <c r="AB68" s="15">
        <v>16000</v>
      </c>
      <c r="AC68" s="14">
        <f t="shared" si="8"/>
        <v>0.17184374999999999</v>
      </c>
      <c r="AD68" s="2">
        <v>1</v>
      </c>
      <c r="AE68" s="13">
        <f t="shared" si="9"/>
        <v>18763.366666666665</v>
      </c>
      <c r="AF68" s="12">
        <f t="shared" si="10"/>
        <v>0.17268958333333329</v>
      </c>
      <c r="AH68" s="20" t="s">
        <v>134</v>
      </c>
      <c r="AI68" s="19">
        <v>95874</v>
      </c>
      <c r="AJ68" s="19">
        <v>95874</v>
      </c>
      <c r="AK68" s="18" t="s">
        <v>258</v>
      </c>
      <c r="AL68" s="17" t="s">
        <v>132</v>
      </c>
      <c r="AM68" s="122">
        <v>17062.349999999999</v>
      </c>
      <c r="AN68" s="15">
        <v>16000</v>
      </c>
      <c r="AO68" s="14">
        <f t="shared" si="6"/>
        <v>6.6396874999999911E-2</v>
      </c>
      <c r="AP68" s="2">
        <v>1</v>
      </c>
      <c r="AR68" s="20" t="s">
        <v>134</v>
      </c>
      <c r="AS68" s="19">
        <v>95874</v>
      </c>
      <c r="AT68" s="19">
        <v>95874</v>
      </c>
      <c r="AU68" s="18" t="s">
        <v>258</v>
      </c>
      <c r="AV68" s="17" t="s">
        <v>132</v>
      </c>
      <c r="AW68" s="128">
        <v>18338.112499999999</v>
      </c>
      <c r="AX68" s="100">
        <v>0.14611640624999994</v>
      </c>
      <c r="AY68" s="2">
        <v>1</v>
      </c>
      <c r="BB68">
        <v>55</v>
      </c>
      <c r="BC68">
        <v>95874</v>
      </c>
      <c r="BD68">
        <v>95874</v>
      </c>
      <c r="BE68" t="s">
        <v>258</v>
      </c>
      <c r="BF68" t="s">
        <v>132</v>
      </c>
      <c r="BG68" s="22">
        <v>17970</v>
      </c>
      <c r="BH68" s="147">
        <v>16000</v>
      </c>
      <c r="BI68" s="21">
        <v>0.123</v>
      </c>
      <c r="BJ68">
        <v>1</v>
      </c>
      <c r="BK68" s="22">
        <v>18264.490000000002</v>
      </c>
      <c r="BL68" s="21">
        <v>0.14149312499999994</v>
      </c>
      <c r="BN68" s="147">
        <v>45</v>
      </c>
      <c r="BO68">
        <v>91658</v>
      </c>
      <c r="BP68">
        <v>91658</v>
      </c>
      <c r="BQ68" t="s">
        <v>276</v>
      </c>
      <c r="BR68" t="s">
        <v>3</v>
      </c>
      <c r="BS68" s="128">
        <v>13857.126</v>
      </c>
      <c r="BT68">
        <v>16000</v>
      </c>
      <c r="BU68" s="100">
        <v>-0.13384212500000001</v>
      </c>
      <c r="BV68">
        <v>1</v>
      </c>
    </row>
    <row r="69" spans="1:74" ht="15.75" thickBot="1" x14ac:dyDescent="0.3">
      <c r="A69" s="20" t="s">
        <v>134</v>
      </c>
      <c r="B69" s="19">
        <v>95907</v>
      </c>
      <c r="C69" s="19">
        <v>95907</v>
      </c>
      <c r="D69" s="140">
        <v>55</v>
      </c>
      <c r="E69" s="26" t="s">
        <v>257</v>
      </c>
      <c r="F69" s="17" t="s">
        <v>3</v>
      </c>
      <c r="G69" s="16">
        <v>15782.5</v>
      </c>
      <c r="H69" s="24">
        <v>16000</v>
      </c>
      <c r="I69" s="23">
        <f t="shared" si="7"/>
        <v>-1.359375E-2</v>
      </c>
      <c r="J69" s="2">
        <v>1</v>
      </c>
      <c r="L69">
        <v>55</v>
      </c>
      <c r="M69">
        <v>95907</v>
      </c>
      <c r="N69">
        <v>95907</v>
      </c>
      <c r="O69" t="s">
        <v>257</v>
      </c>
      <c r="P69" t="s">
        <v>3</v>
      </c>
      <c r="Q69" s="22">
        <v>14825</v>
      </c>
      <c r="R69">
        <v>16000</v>
      </c>
      <c r="S69" s="21">
        <v>-7.2999999999999995E-2</v>
      </c>
      <c r="T69">
        <v>1</v>
      </c>
      <c r="V69" s="20" t="s">
        <v>134</v>
      </c>
      <c r="W69" s="19">
        <v>95907</v>
      </c>
      <c r="X69" s="19">
        <v>95907</v>
      </c>
      <c r="Y69" s="18" t="s">
        <v>257</v>
      </c>
      <c r="Z69" s="17" t="s">
        <v>3</v>
      </c>
      <c r="AA69" s="16">
        <v>12024.15</v>
      </c>
      <c r="AB69" s="24">
        <v>16000</v>
      </c>
      <c r="AC69" s="14">
        <f t="shared" si="8"/>
        <v>-0.24849062500000002</v>
      </c>
      <c r="AD69" s="2">
        <v>1</v>
      </c>
      <c r="AE69" s="13">
        <f t="shared" si="9"/>
        <v>14210.550000000001</v>
      </c>
      <c r="AF69" s="12">
        <f t="shared" si="10"/>
        <v>-0.11169479166666668</v>
      </c>
      <c r="AH69" s="20" t="s">
        <v>134</v>
      </c>
      <c r="AI69" s="19">
        <v>95907</v>
      </c>
      <c r="AJ69" s="19">
        <v>95907</v>
      </c>
      <c r="AK69" s="18" t="s">
        <v>257</v>
      </c>
      <c r="AL69" s="17" t="s">
        <v>3</v>
      </c>
      <c r="AM69" s="122">
        <v>12787.99</v>
      </c>
      <c r="AN69" s="24">
        <v>16000</v>
      </c>
      <c r="AO69" s="14">
        <f t="shared" si="6"/>
        <v>-0.20075062500000002</v>
      </c>
      <c r="AP69" s="2">
        <v>1</v>
      </c>
      <c r="AR69" s="20" t="s">
        <v>134</v>
      </c>
      <c r="AS69" s="19">
        <v>95907</v>
      </c>
      <c r="AT69" s="19">
        <v>95907</v>
      </c>
      <c r="AU69" s="18" t="s">
        <v>257</v>
      </c>
      <c r="AV69" s="17" t="s">
        <v>3</v>
      </c>
      <c r="AW69" s="128">
        <v>13854.91</v>
      </c>
      <c r="AX69" s="100">
        <v>-0.13395874999999999</v>
      </c>
      <c r="AY69" s="2">
        <v>1</v>
      </c>
      <c r="BB69">
        <v>55</v>
      </c>
      <c r="BC69">
        <v>95907</v>
      </c>
      <c r="BD69">
        <v>95907</v>
      </c>
      <c r="BE69" t="s">
        <v>257</v>
      </c>
      <c r="BF69" t="s">
        <v>3</v>
      </c>
      <c r="BG69" s="22">
        <v>7186</v>
      </c>
      <c r="BH69" s="147">
        <v>16000</v>
      </c>
      <c r="BI69" s="21">
        <v>-0.55100000000000005</v>
      </c>
      <c r="BJ69">
        <v>1</v>
      </c>
      <c r="BK69" s="22">
        <v>12521.128000000001</v>
      </c>
      <c r="BL69" s="21">
        <v>-0.21736700000000003</v>
      </c>
      <c r="BN69" s="147">
        <v>42</v>
      </c>
      <c r="BO69">
        <v>90780</v>
      </c>
      <c r="BP69">
        <v>2893</v>
      </c>
      <c r="BQ69" t="s">
        <v>331</v>
      </c>
      <c r="BR69" t="s">
        <v>132</v>
      </c>
      <c r="BS69" s="128">
        <v>13759.16</v>
      </c>
      <c r="BT69">
        <v>16000</v>
      </c>
      <c r="BU69" s="100">
        <v>-0.14002750000000003</v>
      </c>
      <c r="BV69">
        <v>1</v>
      </c>
    </row>
    <row r="70" spans="1:74" ht="15.75" thickBot="1" x14ac:dyDescent="0.3">
      <c r="A70" s="20" t="s">
        <v>144</v>
      </c>
      <c r="B70" s="19">
        <v>95917</v>
      </c>
      <c r="C70" s="19">
        <v>95917</v>
      </c>
      <c r="D70" s="140">
        <v>225</v>
      </c>
      <c r="E70" s="26" t="s">
        <v>256</v>
      </c>
      <c r="F70" s="17" t="s">
        <v>0</v>
      </c>
      <c r="G70" s="16">
        <v>13256.5</v>
      </c>
      <c r="H70" s="24">
        <v>11000</v>
      </c>
      <c r="I70" s="23">
        <f t="shared" si="7"/>
        <v>0.20513636363636364</v>
      </c>
      <c r="J70" s="2">
        <v>3</v>
      </c>
      <c r="L70">
        <v>225</v>
      </c>
      <c r="M70">
        <v>95917</v>
      </c>
      <c r="N70">
        <v>95917</v>
      </c>
      <c r="O70" t="s">
        <v>256</v>
      </c>
      <c r="P70" t="s">
        <v>0</v>
      </c>
      <c r="Q70" s="22">
        <v>5580</v>
      </c>
      <c r="R70">
        <v>11000</v>
      </c>
      <c r="S70" s="21">
        <v>-0.49299999999999999</v>
      </c>
      <c r="T70">
        <v>3</v>
      </c>
      <c r="V70" s="37" t="s">
        <v>144</v>
      </c>
      <c r="W70" s="19">
        <v>95917</v>
      </c>
      <c r="X70" s="19">
        <v>95917</v>
      </c>
      <c r="Y70" s="18" t="s">
        <v>256</v>
      </c>
      <c r="Z70" s="17" t="s">
        <v>0</v>
      </c>
      <c r="AA70" s="16">
        <v>12492</v>
      </c>
      <c r="AB70" s="24">
        <v>11000</v>
      </c>
      <c r="AC70" s="14">
        <f t="shared" si="8"/>
        <v>0.13563636363636364</v>
      </c>
      <c r="AD70" s="2">
        <v>3</v>
      </c>
      <c r="AE70" s="13">
        <f t="shared" si="9"/>
        <v>10442.833333333334</v>
      </c>
      <c r="AF70" s="12">
        <f t="shared" si="10"/>
        <v>-5.0742424242424228E-2</v>
      </c>
      <c r="AH70" s="37" t="s">
        <v>144</v>
      </c>
      <c r="AI70" s="19">
        <v>95917</v>
      </c>
      <c r="AJ70" s="19">
        <v>95917</v>
      </c>
      <c r="AK70" s="18" t="s">
        <v>256</v>
      </c>
      <c r="AL70" s="17" t="s">
        <v>0</v>
      </c>
      <c r="AM70" s="122">
        <v>12195</v>
      </c>
      <c r="AN70" s="24">
        <v>11000</v>
      </c>
      <c r="AO70" s="14">
        <f t="shared" si="6"/>
        <v>0.10863636363636364</v>
      </c>
      <c r="AP70" s="2">
        <v>3</v>
      </c>
      <c r="AR70" s="37" t="s">
        <v>144</v>
      </c>
      <c r="AS70" s="19">
        <v>95917</v>
      </c>
      <c r="AT70" s="19">
        <v>95917</v>
      </c>
      <c r="AU70" s="18" t="s">
        <v>256</v>
      </c>
      <c r="AV70" s="17" t="s">
        <v>0</v>
      </c>
      <c r="AW70" s="128">
        <v>10880.875</v>
      </c>
      <c r="AX70" s="100">
        <v>-1.0897727272727267E-2</v>
      </c>
      <c r="AY70" s="2">
        <v>3</v>
      </c>
      <c r="BB70">
        <v>225</v>
      </c>
      <c r="BC70">
        <v>95917</v>
      </c>
      <c r="BD70">
        <v>95917</v>
      </c>
      <c r="BE70" t="s">
        <v>256</v>
      </c>
      <c r="BF70" t="s">
        <v>0</v>
      </c>
      <c r="BG70" s="22">
        <v>10126</v>
      </c>
      <c r="BH70" s="147">
        <v>11000</v>
      </c>
      <c r="BI70" s="21">
        <v>-0.08</v>
      </c>
      <c r="BJ70">
        <v>3</v>
      </c>
      <c r="BK70" s="22">
        <v>10729.9</v>
      </c>
      <c r="BL70" s="21">
        <v>-2.4718181818181813E-2</v>
      </c>
      <c r="BN70" s="147">
        <v>19</v>
      </c>
      <c r="BO70">
        <v>99030</v>
      </c>
      <c r="BP70">
        <v>99030</v>
      </c>
      <c r="BQ70" t="s">
        <v>75</v>
      </c>
      <c r="BR70" t="s">
        <v>3</v>
      </c>
      <c r="BS70" s="128">
        <v>13523.05</v>
      </c>
      <c r="BT70">
        <v>16000</v>
      </c>
      <c r="BU70" s="100">
        <v>-0.15499687499999998</v>
      </c>
      <c r="BV70">
        <v>1</v>
      </c>
    </row>
    <row r="71" spans="1:74" ht="15.75" thickBot="1" x14ac:dyDescent="0.3">
      <c r="A71" s="20" t="s">
        <v>146</v>
      </c>
      <c r="B71" s="19">
        <v>95924</v>
      </c>
      <c r="C71" s="19">
        <v>95924</v>
      </c>
      <c r="D71" s="140">
        <v>15</v>
      </c>
      <c r="E71" s="26" t="s">
        <v>255</v>
      </c>
      <c r="F71" s="17" t="s">
        <v>3</v>
      </c>
      <c r="G71" s="16">
        <v>20714.5</v>
      </c>
      <c r="H71" s="24">
        <v>16000</v>
      </c>
      <c r="I71" s="23">
        <f t="shared" si="7"/>
        <v>0.29465625000000001</v>
      </c>
      <c r="J71" s="2">
        <v>2</v>
      </c>
      <c r="L71">
        <v>15</v>
      </c>
      <c r="M71">
        <v>95924</v>
      </c>
      <c r="N71">
        <v>95924</v>
      </c>
      <c r="O71" t="s">
        <v>255</v>
      </c>
      <c r="P71" t="s">
        <v>3</v>
      </c>
      <c r="Q71" s="22">
        <v>12797</v>
      </c>
      <c r="R71">
        <v>16000</v>
      </c>
      <c r="S71" s="21">
        <v>-0.2</v>
      </c>
      <c r="T71">
        <v>2</v>
      </c>
      <c r="V71" s="20" t="s">
        <v>146</v>
      </c>
      <c r="W71" s="19">
        <v>95924</v>
      </c>
      <c r="X71" s="19">
        <v>95924</v>
      </c>
      <c r="Y71" s="18" t="s">
        <v>255</v>
      </c>
      <c r="Z71" s="17" t="s">
        <v>3</v>
      </c>
      <c r="AA71" s="16">
        <v>14088.7</v>
      </c>
      <c r="AB71" s="24">
        <v>16000</v>
      </c>
      <c r="AC71" s="14">
        <f t="shared" si="8"/>
        <v>-0.11945624999999996</v>
      </c>
      <c r="AD71" s="2">
        <v>2</v>
      </c>
      <c r="AE71" s="13">
        <f t="shared" si="9"/>
        <v>15866.733333333332</v>
      </c>
      <c r="AF71" s="12">
        <f t="shared" si="10"/>
        <v>-8.2666666666666635E-3</v>
      </c>
      <c r="AH71" s="20" t="s">
        <v>146</v>
      </c>
      <c r="AI71" s="19">
        <v>95924</v>
      </c>
      <c r="AJ71" s="19">
        <v>95924</v>
      </c>
      <c r="AK71" s="18" t="s">
        <v>255</v>
      </c>
      <c r="AL71" s="17" t="s">
        <v>3</v>
      </c>
      <c r="AM71" s="122">
        <v>15066.5</v>
      </c>
      <c r="AN71" s="24">
        <v>16000</v>
      </c>
      <c r="AO71" s="14">
        <f t="shared" si="6"/>
        <v>-5.834375E-2</v>
      </c>
      <c r="AP71" s="2">
        <v>2</v>
      </c>
      <c r="AR71" s="20" t="s">
        <v>146</v>
      </c>
      <c r="AS71" s="19">
        <v>95924</v>
      </c>
      <c r="AT71" s="19">
        <v>95924</v>
      </c>
      <c r="AU71" s="18" t="s">
        <v>255</v>
      </c>
      <c r="AV71" s="17" t="s">
        <v>3</v>
      </c>
      <c r="AW71" s="128">
        <v>15666.674999999999</v>
      </c>
      <c r="AX71" s="100">
        <v>-2.078593749999999E-2</v>
      </c>
      <c r="AY71" s="2">
        <v>2</v>
      </c>
      <c r="BB71">
        <v>15</v>
      </c>
      <c r="BC71">
        <v>95924</v>
      </c>
      <c r="BD71">
        <v>95924</v>
      </c>
      <c r="BE71" t="s">
        <v>255</v>
      </c>
      <c r="BF71" t="s">
        <v>3</v>
      </c>
      <c r="BG71" s="22">
        <v>13378</v>
      </c>
      <c r="BH71" s="147">
        <v>16000</v>
      </c>
      <c r="BI71" s="21">
        <v>-0.16400000000000001</v>
      </c>
      <c r="BJ71">
        <v>2</v>
      </c>
      <c r="BK71" s="22">
        <v>15208.939999999999</v>
      </c>
      <c r="BL71" s="21">
        <v>-4.9428750000000007E-2</v>
      </c>
      <c r="BN71" s="147">
        <v>55</v>
      </c>
      <c r="BO71">
        <v>98451</v>
      </c>
      <c r="BP71">
        <v>98451</v>
      </c>
      <c r="BQ71" t="s">
        <v>156</v>
      </c>
      <c r="BR71" t="s">
        <v>3</v>
      </c>
      <c r="BS71" s="128">
        <v>12229.06</v>
      </c>
      <c r="BT71">
        <v>16000</v>
      </c>
      <c r="BU71" s="100">
        <v>-0.1551235227272727</v>
      </c>
      <c r="BV71">
        <v>1</v>
      </c>
    </row>
    <row r="72" spans="1:74" ht="15.75" thickBot="1" x14ac:dyDescent="0.3">
      <c r="A72" s="20" t="s">
        <v>45</v>
      </c>
      <c r="B72" s="19">
        <v>95929</v>
      </c>
      <c r="C72" s="19">
        <v>95929</v>
      </c>
      <c r="D72" s="140">
        <v>19</v>
      </c>
      <c r="E72" s="26" t="s">
        <v>254</v>
      </c>
      <c r="F72" s="17" t="s">
        <v>3</v>
      </c>
      <c r="G72" s="16">
        <v>19673</v>
      </c>
      <c r="H72" s="24">
        <v>16000</v>
      </c>
      <c r="I72" s="23">
        <f t="shared" si="7"/>
        <v>0.2295625</v>
      </c>
      <c r="J72" s="2">
        <v>1</v>
      </c>
      <c r="L72">
        <v>19</v>
      </c>
      <c r="M72">
        <v>95929</v>
      </c>
      <c r="N72">
        <v>95929</v>
      </c>
      <c r="O72" t="s">
        <v>254</v>
      </c>
      <c r="P72" t="s">
        <v>3</v>
      </c>
      <c r="Q72" s="22">
        <v>17907</v>
      </c>
      <c r="R72">
        <v>16000</v>
      </c>
      <c r="S72" s="21">
        <v>0.11899999999999999</v>
      </c>
      <c r="T72">
        <v>1</v>
      </c>
      <c r="V72" s="20" t="s">
        <v>45</v>
      </c>
      <c r="W72" s="19">
        <v>95929</v>
      </c>
      <c r="X72" s="19">
        <v>95929</v>
      </c>
      <c r="Y72" s="18" t="s">
        <v>254</v>
      </c>
      <c r="Z72" s="17" t="s">
        <v>3</v>
      </c>
      <c r="AA72" s="16">
        <v>10880.5</v>
      </c>
      <c r="AB72" s="24">
        <v>16000</v>
      </c>
      <c r="AC72" s="14">
        <f t="shared" si="8"/>
        <v>-0.31996875000000002</v>
      </c>
      <c r="AD72" s="2">
        <v>1</v>
      </c>
      <c r="AE72" s="13">
        <f t="shared" si="9"/>
        <v>16153.5</v>
      </c>
      <c r="AF72" s="12">
        <f t="shared" si="10"/>
        <v>9.5312499999999911E-3</v>
      </c>
      <c r="AH72" s="20" t="s">
        <v>45</v>
      </c>
      <c r="AI72" s="19">
        <v>95929</v>
      </c>
      <c r="AJ72" s="19">
        <v>95929</v>
      </c>
      <c r="AK72" s="18" t="s">
        <v>254</v>
      </c>
      <c r="AL72" s="17" t="s">
        <v>3</v>
      </c>
      <c r="AM72" s="122">
        <v>12711</v>
      </c>
      <c r="AN72" s="24">
        <v>16000</v>
      </c>
      <c r="AO72" s="14">
        <f t="shared" si="6"/>
        <v>-0.20556250000000001</v>
      </c>
      <c r="AP72" s="2">
        <v>1</v>
      </c>
      <c r="AR72" s="20" t="s">
        <v>45</v>
      </c>
      <c r="AS72" s="19">
        <v>95929</v>
      </c>
      <c r="AT72" s="19">
        <v>95929</v>
      </c>
      <c r="AU72" s="18" t="s">
        <v>254</v>
      </c>
      <c r="AV72" s="17" t="s">
        <v>3</v>
      </c>
      <c r="AW72" s="128">
        <v>15292.875</v>
      </c>
      <c r="AX72" s="100">
        <v>-4.4242187500000002E-2</v>
      </c>
      <c r="AY72" s="2">
        <v>1</v>
      </c>
      <c r="BB72">
        <v>19</v>
      </c>
      <c r="BC72">
        <v>95929</v>
      </c>
      <c r="BD72">
        <v>95929</v>
      </c>
      <c r="BE72" t="s">
        <v>254</v>
      </c>
      <c r="BF72" t="s">
        <v>3</v>
      </c>
      <c r="BG72" s="22">
        <v>24207</v>
      </c>
      <c r="BH72" s="147">
        <v>16000</v>
      </c>
      <c r="BI72" s="21">
        <v>0.51300000000000001</v>
      </c>
      <c r="BJ72">
        <v>1</v>
      </c>
      <c r="BK72" s="22">
        <v>17075.7</v>
      </c>
      <c r="BL72" s="21">
        <v>6.7206249999999995E-2</v>
      </c>
      <c r="BN72" s="147">
        <v>27</v>
      </c>
      <c r="BO72">
        <v>98716</v>
      </c>
      <c r="BP72">
        <v>98716</v>
      </c>
      <c r="BQ72" t="s">
        <v>120</v>
      </c>
      <c r="BR72" t="s">
        <v>11</v>
      </c>
      <c r="BS72" s="128">
        <v>9250.5</v>
      </c>
      <c r="BT72">
        <v>11000</v>
      </c>
      <c r="BU72" s="100">
        <v>-0.15902727272727274</v>
      </c>
      <c r="BV72">
        <v>1</v>
      </c>
    </row>
    <row r="73" spans="1:74" ht="15.75" thickBot="1" x14ac:dyDescent="0.3">
      <c r="A73" s="20" t="s">
        <v>15</v>
      </c>
      <c r="B73" s="19">
        <v>95931</v>
      </c>
      <c r="C73" s="19">
        <v>95931</v>
      </c>
      <c r="D73" s="140">
        <v>204</v>
      </c>
      <c r="E73" s="26" t="s">
        <v>253</v>
      </c>
      <c r="F73" s="17" t="s">
        <v>3</v>
      </c>
      <c r="G73" s="16">
        <v>13666</v>
      </c>
      <c r="H73" s="24">
        <v>16000</v>
      </c>
      <c r="I73" s="23">
        <f t="shared" si="7"/>
        <v>-0.145875</v>
      </c>
      <c r="J73" s="2">
        <v>3</v>
      </c>
      <c r="L73">
        <v>204</v>
      </c>
      <c r="M73">
        <v>95931</v>
      </c>
      <c r="N73">
        <v>95931</v>
      </c>
      <c r="O73" t="s">
        <v>253</v>
      </c>
      <c r="P73" t="s">
        <v>3</v>
      </c>
      <c r="Q73" s="22">
        <v>8775</v>
      </c>
      <c r="R73">
        <v>16000</v>
      </c>
      <c r="S73" s="21">
        <v>-0.45200000000000001</v>
      </c>
      <c r="T73">
        <v>3</v>
      </c>
      <c r="V73" s="20" t="s">
        <v>15</v>
      </c>
      <c r="W73" s="19">
        <v>95931</v>
      </c>
      <c r="X73" s="19">
        <v>95931</v>
      </c>
      <c r="Y73" s="18" t="s">
        <v>253</v>
      </c>
      <c r="Z73" s="17" t="s">
        <v>3</v>
      </c>
      <c r="AA73" s="16">
        <v>15309</v>
      </c>
      <c r="AB73" s="24">
        <v>16000</v>
      </c>
      <c r="AC73" s="14">
        <f t="shared" si="8"/>
        <v>-4.3187499999999997E-2</v>
      </c>
      <c r="AD73" s="2">
        <v>3</v>
      </c>
      <c r="AE73" s="13">
        <f t="shared" si="9"/>
        <v>12583.333333333334</v>
      </c>
      <c r="AF73" s="12">
        <f t="shared" si="10"/>
        <v>-0.2136875</v>
      </c>
      <c r="AH73" s="20" t="s">
        <v>15</v>
      </c>
      <c r="AI73" s="19">
        <v>95931</v>
      </c>
      <c r="AJ73" s="19">
        <v>95931</v>
      </c>
      <c r="AK73" s="18" t="s">
        <v>253</v>
      </c>
      <c r="AL73" s="17" t="s">
        <v>3</v>
      </c>
      <c r="AM73" s="122">
        <v>14317</v>
      </c>
      <c r="AN73" s="24">
        <v>16000</v>
      </c>
      <c r="AO73" s="14">
        <f t="shared" si="6"/>
        <v>-0.1051875</v>
      </c>
      <c r="AP73" s="2">
        <v>3</v>
      </c>
      <c r="AR73" s="20" t="s">
        <v>15</v>
      </c>
      <c r="AS73" s="19">
        <v>95931</v>
      </c>
      <c r="AT73" s="19">
        <v>95931</v>
      </c>
      <c r="AU73" s="18" t="s">
        <v>253</v>
      </c>
      <c r="AV73" s="17" t="s">
        <v>3</v>
      </c>
      <c r="AW73" s="128">
        <v>13016.75</v>
      </c>
      <c r="AX73" s="100">
        <v>-0.18656249999999999</v>
      </c>
      <c r="AY73" s="2">
        <v>3</v>
      </c>
      <c r="BB73">
        <v>204</v>
      </c>
      <c r="BC73">
        <v>95931</v>
      </c>
      <c r="BD73">
        <v>95931</v>
      </c>
      <c r="BE73" t="s">
        <v>253</v>
      </c>
      <c r="BF73" t="s">
        <v>3</v>
      </c>
      <c r="BG73" s="22">
        <v>14119</v>
      </c>
      <c r="BH73" s="147">
        <v>16000</v>
      </c>
      <c r="BI73" s="21">
        <v>-0.11799999999999999</v>
      </c>
      <c r="BJ73">
        <v>3</v>
      </c>
      <c r="BK73" s="22">
        <v>13237.2</v>
      </c>
      <c r="BL73" s="21">
        <v>-0.17285</v>
      </c>
      <c r="BN73" s="147">
        <v>42</v>
      </c>
      <c r="BO73">
        <v>94567</v>
      </c>
      <c r="BP73">
        <v>94567</v>
      </c>
      <c r="BQ73" t="s">
        <v>274</v>
      </c>
      <c r="BR73" t="s">
        <v>132</v>
      </c>
      <c r="BS73" s="128">
        <v>13380.997999999998</v>
      </c>
      <c r="BT73">
        <v>16000</v>
      </c>
      <c r="BU73" s="100">
        <v>-0.163687625</v>
      </c>
      <c r="BV73">
        <v>1</v>
      </c>
    </row>
    <row r="74" spans="1:74" ht="15.75" thickBot="1" x14ac:dyDescent="0.3">
      <c r="A74" s="20" t="s">
        <v>64</v>
      </c>
      <c r="B74" s="19">
        <v>95939</v>
      </c>
      <c r="C74" s="19">
        <v>95939</v>
      </c>
      <c r="D74" s="140">
        <v>39</v>
      </c>
      <c r="E74" s="26" t="s">
        <v>252</v>
      </c>
      <c r="F74" s="17" t="s">
        <v>132</v>
      </c>
      <c r="G74" s="16">
        <v>16695</v>
      </c>
      <c r="H74" s="24">
        <v>16000</v>
      </c>
      <c r="I74" s="23">
        <f t="shared" si="7"/>
        <v>4.3437499999999997E-2</v>
      </c>
      <c r="J74" s="2">
        <v>1</v>
      </c>
      <c r="L74">
        <v>39</v>
      </c>
      <c r="M74">
        <v>95939</v>
      </c>
      <c r="N74">
        <v>95939</v>
      </c>
      <c r="O74" t="s">
        <v>252</v>
      </c>
      <c r="P74" t="s">
        <v>132</v>
      </c>
      <c r="Q74" s="22">
        <v>11760</v>
      </c>
      <c r="R74">
        <v>16000</v>
      </c>
      <c r="S74" s="21">
        <v>-0.26500000000000001</v>
      </c>
      <c r="T74">
        <v>1</v>
      </c>
      <c r="V74" s="20" t="s">
        <v>64</v>
      </c>
      <c r="W74" s="19">
        <v>95939</v>
      </c>
      <c r="X74" s="19">
        <v>95939</v>
      </c>
      <c r="Y74" s="18" t="s">
        <v>252</v>
      </c>
      <c r="Z74" s="17" t="s">
        <v>132</v>
      </c>
      <c r="AA74" s="16">
        <v>21036.5</v>
      </c>
      <c r="AB74" s="15">
        <v>16000</v>
      </c>
      <c r="AC74" s="14">
        <f t="shared" si="8"/>
        <v>0.31478125000000001</v>
      </c>
      <c r="AD74" s="2">
        <v>1</v>
      </c>
      <c r="AE74" s="13">
        <f t="shared" si="9"/>
        <v>16497.166666666668</v>
      </c>
      <c r="AF74" s="12">
        <f t="shared" si="10"/>
        <v>3.1072916666666662E-2</v>
      </c>
      <c r="AH74" s="20" t="s">
        <v>64</v>
      </c>
      <c r="AI74" s="19">
        <v>95939</v>
      </c>
      <c r="AJ74" s="19">
        <v>95939</v>
      </c>
      <c r="AK74" s="18" t="s">
        <v>252</v>
      </c>
      <c r="AL74" s="17" t="s">
        <v>132</v>
      </c>
      <c r="AM74" s="122">
        <v>15850</v>
      </c>
      <c r="AN74" s="15">
        <v>16000</v>
      </c>
      <c r="AO74" s="14">
        <f t="shared" si="6"/>
        <v>-9.3749999999999997E-3</v>
      </c>
      <c r="AP74" s="2">
        <v>1</v>
      </c>
      <c r="AR74" s="20" t="s">
        <v>64</v>
      </c>
      <c r="AS74" s="19">
        <v>95939</v>
      </c>
      <c r="AT74" s="19">
        <v>95939</v>
      </c>
      <c r="AU74" s="18" t="s">
        <v>252</v>
      </c>
      <c r="AV74" s="17" t="s">
        <v>132</v>
      </c>
      <c r="AW74" s="128">
        <v>16335.375</v>
      </c>
      <c r="AX74" s="100">
        <v>2.0960937499999992E-2</v>
      </c>
      <c r="AY74" s="2">
        <v>1</v>
      </c>
      <c r="BB74">
        <v>39</v>
      </c>
      <c r="BC74">
        <v>95939</v>
      </c>
      <c r="BD74">
        <v>95939</v>
      </c>
      <c r="BE74" t="s">
        <v>252</v>
      </c>
      <c r="BF74" t="s">
        <v>132</v>
      </c>
      <c r="BG74" s="22">
        <v>15637</v>
      </c>
      <c r="BH74" s="147">
        <v>16000</v>
      </c>
      <c r="BI74" s="21">
        <v>-2.3E-2</v>
      </c>
      <c r="BJ74">
        <v>1</v>
      </c>
      <c r="BK74" s="22">
        <v>16195.7</v>
      </c>
      <c r="BL74" s="21">
        <v>1.2168750000000002E-2</v>
      </c>
      <c r="BN74" s="147">
        <v>35</v>
      </c>
      <c r="BO74">
        <v>92798</v>
      </c>
      <c r="BP74">
        <v>92798</v>
      </c>
      <c r="BQ74" t="s">
        <v>275</v>
      </c>
      <c r="BR74" t="s">
        <v>132</v>
      </c>
      <c r="BS74" s="128">
        <v>13328.804</v>
      </c>
      <c r="BT74">
        <v>16000</v>
      </c>
      <c r="BU74" s="100">
        <v>-0.16692475000000001</v>
      </c>
      <c r="BV74">
        <v>1</v>
      </c>
    </row>
    <row r="75" spans="1:74" ht="15.75" thickBot="1" x14ac:dyDescent="0.3">
      <c r="A75" s="20" t="s">
        <v>72</v>
      </c>
      <c r="B75" s="19">
        <v>96290</v>
      </c>
      <c r="C75" s="19">
        <v>96290</v>
      </c>
      <c r="D75" s="140">
        <v>54</v>
      </c>
      <c r="E75" s="26" t="s">
        <v>251</v>
      </c>
      <c r="F75" s="17" t="s">
        <v>0</v>
      </c>
      <c r="G75" s="16">
        <v>16563</v>
      </c>
      <c r="H75" s="24">
        <v>11000</v>
      </c>
      <c r="I75" s="23">
        <f t="shared" si="7"/>
        <v>0.50572727272727269</v>
      </c>
      <c r="J75" s="2">
        <v>1</v>
      </c>
      <c r="L75">
        <v>54</v>
      </c>
      <c r="M75">
        <v>96290</v>
      </c>
      <c r="N75">
        <v>96290</v>
      </c>
      <c r="O75" t="s">
        <v>251</v>
      </c>
      <c r="P75" t="s">
        <v>3</v>
      </c>
      <c r="Q75" s="22">
        <v>14501</v>
      </c>
      <c r="R75">
        <v>16000</v>
      </c>
      <c r="S75" s="21">
        <v>-9.4E-2</v>
      </c>
      <c r="T75">
        <v>1</v>
      </c>
      <c r="V75" s="20" t="s">
        <v>72</v>
      </c>
      <c r="W75" s="19">
        <v>96290</v>
      </c>
      <c r="X75" s="19">
        <v>96290</v>
      </c>
      <c r="Y75" s="18" t="s">
        <v>251</v>
      </c>
      <c r="Z75" s="47" t="s">
        <v>3</v>
      </c>
      <c r="AA75" s="16">
        <v>9788</v>
      </c>
      <c r="AB75" s="24">
        <v>16000</v>
      </c>
      <c r="AC75" s="14">
        <f t="shared" si="8"/>
        <v>-0.38824999999999998</v>
      </c>
      <c r="AD75" s="2">
        <v>1</v>
      </c>
      <c r="AE75" s="13">
        <f t="shared" si="9"/>
        <v>13617.333333333334</v>
      </c>
      <c r="AF75" s="12">
        <f t="shared" si="10"/>
        <v>7.8257575757575779E-3</v>
      </c>
      <c r="AH75" s="20" t="s">
        <v>72</v>
      </c>
      <c r="AI75" s="19">
        <v>96290</v>
      </c>
      <c r="AJ75" s="19">
        <v>96290</v>
      </c>
      <c r="AK75" s="18" t="s">
        <v>251</v>
      </c>
      <c r="AL75" s="47" t="s">
        <v>3</v>
      </c>
      <c r="AM75" s="122">
        <v>16278</v>
      </c>
      <c r="AN75" s="24">
        <v>16000</v>
      </c>
      <c r="AO75" s="14">
        <f t="shared" si="6"/>
        <v>1.7375000000000002E-2</v>
      </c>
      <c r="AP75" s="2">
        <v>1</v>
      </c>
      <c r="AR75" s="20" t="s">
        <v>72</v>
      </c>
      <c r="AS75" s="19">
        <v>96290</v>
      </c>
      <c r="AT75" s="19">
        <v>96290</v>
      </c>
      <c r="AU75" s="18" t="s">
        <v>251</v>
      </c>
      <c r="AV75" s="47" t="s">
        <v>3</v>
      </c>
      <c r="AW75" s="128">
        <v>14282.5</v>
      </c>
      <c r="AX75" s="100">
        <v>1.0213068181818191E-2</v>
      </c>
      <c r="AY75" s="2">
        <v>1</v>
      </c>
      <c r="BB75">
        <v>54</v>
      </c>
      <c r="BC75">
        <v>96290</v>
      </c>
      <c r="BD75">
        <v>96290</v>
      </c>
      <c r="BE75" t="s">
        <v>251</v>
      </c>
      <c r="BF75" t="s">
        <v>3</v>
      </c>
      <c r="BG75" s="22">
        <v>12853</v>
      </c>
      <c r="BH75" s="147">
        <v>16000</v>
      </c>
      <c r="BI75" s="21">
        <v>-0.19700000000000001</v>
      </c>
      <c r="BJ75">
        <v>1</v>
      </c>
      <c r="BK75" s="22">
        <v>13996.6</v>
      </c>
      <c r="BL75" s="21">
        <v>-3.1229545454545461E-2</v>
      </c>
      <c r="BN75" s="147">
        <v>12</v>
      </c>
      <c r="BO75">
        <v>98938</v>
      </c>
      <c r="BP75">
        <v>98938</v>
      </c>
      <c r="BQ75" t="s">
        <v>95</v>
      </c>
      <c r="BR75" t="s">
        <v>11</v>
      </c>
      <c r="BS75" s="128">
        <v>8869.4</v>
      </c>
      <c r="BT75">
        <v>11000</v>
      </c>
      <c r="BU75" s="100">
        <v>-0.19369090909090908</v>
      </c>
      <c r="BV75">
        <v>1</v>
      </c>
    </row>
    <row r="76" spans="1:74" ht="15.75" thickBot="1" x14ac:dyDescent="0.3">
      <c r="A76" s="20" t="s">
        <v>87</v>
      </c>
      <c r="B76" s="19">
        <v>96693</v>
      </c>
      <c r="C76" s="19">
        <v>96693</v>
      </c>
      <c r="D76" s="140">
        <v>27</v>
      </c>
      <c r="E76" s="26" t="s">
        <v>250</v>
      </c>
      <c r="F76" s="17" t="s">
        <v>3</v>
      </c>
      <c r="G76" s="16">
        <v>6811.5</v>
      </c>
      <c r="H76" s="24">
        <v>16000</v>
      </c>
      <c r="I76" s="23">
        <f t="shared" si="7"/>
        <v>-0.57428124999999997</v>
      </c>
      <c r="J76" s="2">
        <v>1</v>
      </c>
      <c r="L76">
        <v>27</v>
      </c>
      <c r="M76">
        <v>96693</v>
      </c>
      <c r="N76">
        <v>96693</v>
      </c>
      <c r="O76" t="s">
        <v>250</v>
      </c>
      <c r="P76" t="s">
        <v>3</v>
      </c>
      <c r="Q76" s="22">
        <v>9843</v>
      </c>
      <c r="R76">
        <v>16000</v>
      </c>
      <c r="S76" s="21">
        <v>-0.38500000000000001</v>
      </c>
      <c r="T76">
        <v>1</v>
      </c>
      <c r="V76" s="37" t="s">
        <v>87</v>
      </c>
      <c r="W76" s="19">
        <v>96693</v>
      </c>
      <c r="X76" s="19">
        <v>96693</v>
      </c>
      <c r="Y76" s="18" t="s">
        <v>250</v>
      </c>
      <c r="Z76" s="17" t="s">
        <v>3</v>
      </c>
      <c r="AA76" s="16">
        <v>10195.25</v>
      </c>
      <c r="AB76" s="24">
        <v>16000</v>
      </c>
      <c r="AC76" s="14">
        <f t="shared" si="8"/>
        <v>-0.36279687500000002</v>
      </c>
      <c r="AD76" s="2">
        <v>1</v>
      </c>
      <c r="AE76" s="13">
        <f t="shared" si="9"/>
        <v>8949.9166666666661</v>
      </c>
      <c r="AF76" s="12">
        <f t="shared" si="10"/>
        <v>-0.44069270833333335</v>
      </c>
      <c r="AH76" s="37" t="s">
        <v>87</v>
      </c>
      <c r="AI76" s="19">
        <v>96693</v>
      </c>
      <c r="AJ76" s="19">
        <v>96693</v>
      </c>
      <c r="AK76" s="18" t="s">
        <v>250</v>
      </c>
      <c r="AL76" s="17" t="s">
        <v>3</v>
      </c>
      <c r="AM76" s="122">
        <v>7400</v>
      </c>
      <c r="AN76" s="24">
        <v>16000</v>
      </c>
      <c r="AO76" s="14">
        <f t="shared" si="6"/>
        <v>-0.53749999999999998</v>
      </c>
      <c r="AP76" s="2">
        <v>1</v>
      </c>
      <c r="AR76" s="37" t="s">
        <v>87</v>
      </c>
      <c r="AS76" s="19">
        <v>96693</v>
      </c>
      <c r="AT76" s="19">
        <v>96693</v>
      </c>
      <c r="AU76" s="18" t="s">
        <v>250</v>
      </c>
      <c r="AV76" s="17" t="s">
        <v>3</v>
      </c>
      <c r="AW76" s="128">
        <v>8562.4375</v>
      </c>
      <c r="AX76" s="100">
        <v>-0.46489453125000002</v>
      </c>
      <c r="AY76" s="2">
        <v>1</v>
      </c>
      <c r="BB76">
        <v>27</v>
      </c>
      <c r="BC76">
        <v>96693</v>
      </c>
      <c r="BD76">
        <v>96693</v>
      </c>
      <c r="BE76" t="s">
        <v>250</v>
      </c>
      <c r="BF76" t="s">
        <v>3</v>
      </c>
      <c r="BG76" s="22">
        <v>7780</v>
      </c>
      <c r="BH76" s="147">
        <v>16000</v>
      </c>
      <c r="BI76" s="21">
        <v>-0.51400000000000001</v>
      </c>
      <c r="BJ76">
        <v>1</v>
      </c>
      <c r="BK76" s="22">
        <v>8405.9500000000007</v>
      </c>
      <c r="BL76" s="21">
        <v>-0.47471562499999997</v>
      </c>
      <c r="BN76" s="147">
        <v>42</v>
      </c>
      <c r="BO76">
        <v>97828</v>
      </c>
      <c r="BP76">
        <v>97828</v>
      </c>
      <c r="BQ76" t="s">
        <v>217</v>
      </c>
      <c r="BR76" t="s">
        <v>3</v>
      </c>
      <c r="BS76" s="128">
        <v>11363.073999999999</v>
      </c>
      <c r="BT76">
        <v>16000</v>
      </c>
      <c r="BU76" s="100">
        <v>-0.20482452272727264</v>
      </c>
      <c r="BV76">
        <v>1</v>
      </c>
    </row>
    <row r="77" spans="1:74" ht="15.75" thickBot="1" x14ac:dyDescent="0.3">
      <c r="A77" s="20" t="s">
        <v>178</v>
      </c>
      <c r="B77" s="19">
        <v>96805</v>
      </c>
      <c r="C77" s="19">
        <v>96805</v>
      </c>
      <c r="D77" s="140">
        <v>209</v>
      </c>
      <c r="E77" s="26" t="s">
        <v>249</v>
      </c>
      <c r="F77" s="17" t="s">
        <v>132</v>
      </c>
      <c r="G77" s="16">
        <v>19837.8</v>
      </c>
      <c r="H77" s="24">
        <v>16000</v>
      </c>
      <c r="I77" s="23">
        <f t="shared" si="7"/>
        <v>0.23986249999999995</v>
      </c>
      <c r="J77" s="2">
        <v>1</v>
      </c>
      <c r="L77">
        <v>209</v>
      </c>
      <c r="M77">
        <v>96805</v>
      </c>
      <c r="N77">
        <v>96805</v>
      </c>
      <c r="O77" t="s">
        <v>249</v>
      </c>
      <c r="P77" t="s">
        <v>132</v>
      </c>
      <c r="Q77" s="22">
        <v>14041</v>
      </c>
      <c r="R77">
        <v>16000</v>
      </c>
      <c r="S77" s="21">
        <v>-0.122</v>
      </c>
      <c r="T77">
        <v>1</v>
      </c>
      <c r="V77" s="20" t="s">
        <v>178</v>
      </c>
      <c r="W77" s="19">
        <v>96805</v>
      </c>
      <c r="X77" s="19">
        <v>96805</v>
      </c>
      <c r="Y77" s="18" t="s">
        <v>249</v>
      </c>
      <c r="Z77" s="17" t="s">
        <v>132</v>
      </c>
      <c r="AA77" s="16">
        <v>18485.5</v>
      </c>
      <c r="AB77" s="15">
        <v>16000</v>
      </c>
      <c r="AC77" s="14">
        <f t="shared" si="8"/>
        <v>0.15534375</v>
      </c>
      <c r="AD77" s="2">
        <v>1</v>
      </c>
      <c r="AE77" s="13">
        <f t="shared" si="9"/>
        <v>17454.766666666666</v>
      </c>
      <c r="AF77" s="12">
        <f t="shared" si="10"/>
        <v>9.106874999999999E-2</v>
      </c>
      <c r="AH77" s="20" t="s">
        <v>178</v>
      </c>
      <c r="AI77" s="19">
        <v>96805</v>
      </c>
      <c r="AJ77" s="19">
        <v>96805</v>
      </c>
      <c r="AK77" s="18" t="s">
        <v>249</v>
      </c>
      <c r="AL77" s="17" t="s">
        <v>132</v>
      </c>
      <c r="AM77" s="122">
        <v>19041.5</v>
      </c>
      <c r="AN77" s="15">
        <v>16000</v>
      </c>
      <c r="AO77" s="14">
        <f t="shared" si="6"/>
        <v>0.19009375000000001</v>
      </c>
      <c r="AP77" s="2">
        <v>1</v>
      </c>
      <c r="AR77" s="20" t="s">
        <v>178</v>
      </c>
      <c r="AS77" s="19">
        <v>96805</v>
      </c>
      <c r="AT77" s="19">
        <v>96805</v>
      </c>
      <c r="AU77" s="18" t="s">
        <v>249</v>
      </c>
      <c r="AV77" s="17" t="s">
        <v>132</v>
      </c>
      <c r="AW77" s="128">
        <v>17851.45</v>
      </c>
      <c r="AX77" s="100">
        <v>0.11582499999999998</v>
      </c>
      <c r="AY77" s="2">
        <v>1</v>
      </c>
      <c r="BB77">
        <v>209</v>
      </c>
      <c r="BC77">
        <v>96805</v>
      </c>
      <c r="BD77">
        <v>96805</v>
      </c>
      <c r="BE77" t="s">
        <v>249</v>
      </c>
      <c r="BF77" t="s">
        <v>132</v>
      </c>
      <c r="BG77" s="22">
        <v>15100</v>
      </c>
      <c r="BH77" s="147">
        <v>16000</v>
      </c>
      <c r="BI77" s="21">
        <v>-5.6000000000000001E-2</v>
      </c>
      <c r="BJ77">
        <v>1</v>
      </c>
      <c r="BK77" s="22">
        <v>17301.16</v>
      </c>
      <c r="BL77" s="21">
        <v>8.1460000000000005E-2</v>
      </c>
      <c r="BN77" s="147">
        <v>45</v>
      </c>
      <c r="BO77">
        <v>98558</v>
      </c>
      <c r="BP77">
        <v>98558</v>
      </c>
      <c r="BQ77" t="s">
        <v>142</v>
      </c>
      <c r="BR77" t="s">
        <v>3</v>
      </c>
      <c r="BS77" s="128">
        <v>12633.75</v>
      </c>
      <c r="BT77">
        <v>16000</v>
      </c>
      <c r="BU77" s="100">
        <v>-0.21044062499999999</v>
      </c>
      <c r="BV77">
        <v>1</v>
      </c>
    </row>
    <row r="78" spans="1:74" ht="15.75" thickBot="1" x14ac:dyDescent="0.3">
      <c r="A78" s="20" t="s">
        <v>140</v>
      </c>
      <c r="B78" s="19">
        <v>95272</v>
      </c>
      <c r="C78" s="19">
        <v>97232</v>
      </c>
      <c r="D78" s="140">
        <v>45</v>
      </c>
      <c r="E78" s="26" t="s">
        <v>248</v>
      </c>
      <c r="F78" s="17" t="s">
        <v>132</v>
      </c>
      <c r="G78" s="16">
        <v>17814.5</v>
      </c>
      <c r="H78" s="24">
        <v>16000</v>
      </c>
      <c r="I78" s="23">
        <f t="shared" si="7"/>
        <v>0.11340625</v>
      </c>
      <c r="J78" s="2">
        <v>1</v>
      </c>
      <c r="L78">
        <v>45</v>
      </c>
      <c r="M78">
        <v>95272</v>
      </c>
      <c r="N78">
        <v>97232</v>
      </c>
      <c r="O78" t="s">
        <v>248</v>
      </c>
      <c r="P78" t="s">
        <v>132</v>
      </c>
      <c r="Q78" s="22">
        <v>13885</v>
      </c>
      <c r="R78">
        <v>16000</v>
      </c>
      <c r="S78" s="21">
        <v>-0.13200000000000001</v>
      </c>
      <c r="T78">
        <v>1</v>
      </c>
      <c r="V78" s="20" t="s">
        <v>140</v>
      </c>
      <c r="W78" s="19">
        <v>95272</v>
      </c>
      <c r="X78" s="19">
        <v>97232</v>
      </c>
      <c r="Y78" s="18" t="s">
        <v>248</v>
      </c>
      <c r="Z78" s="17" t="s">
        <v>132</v>
      </c>
      <c r="AA78" s="16">
        <v>12863</v>
      </c>
      <c r="AB78" s="24">
        <v>16000</v>
      </c>
      <c r="AC78" s="14">
        <f t="shared" si="8"/>
        <v>-0.1960625</v>
      </c>
      <c r="AD78" s="2">
        <v>1</v>
      </c>
      <c r="AE78" s="13">
        <f t="shared" si="9"/>
        <v>14854.166666666666</v>
      </c>
      <c r="AF78" s="12">
        <f t="shared" si="10"/>
        <v>-7.1552083333333349E-2</v>
      </c>
      <c r="AH78" s="20" t="s">
        <v>140</v>
      </c>
      <c r="AI78" s="19">
        <v>95272</v>
      </c>
      <c r="AJ78" s="19">
        <v>97232</v>
      </c>
      <c r="AK78" s="18" t="s">
        <v>248</v>
      </c>
      <c r="AL78" s="17" t="s">
        <v>132</v>
      </c>
      <c r="AM78" s="122">
        <v>250</v>
      </c>
      <c r="AN78" s="24">
        <v>16000</v>
      </c>
      <c r="AO78" s="14">
        <f t="shared" si="6"/>
        <v>-0.984375</v>
      </c>
      <c r="AP78" s="2">
        <v>1</v>
      </c>
      <c r="AR78" s="20" t="s">
        <v>140</v>
      </c>
      <c r="AS78" s="19">
        <v>95272</v>
      </c>
      <c r="AT78" s="19">
        <v>97232</v>
      </c>
      <c r="AU78" s="18" t="s">
        <v>248</v>
      </c>
      <c r="AV78" s="17" t="s">
        <v>132</v>
      </c>
      <c r="AW78" s="128">
        <v>11203.125</v>
      </c>
      <c r="AX78" s="100">
        <v>-0.29975781250000005</v>
      </c>
      <c r="AY78" s="2">
        <v>1</v>
      </c>
      <c r="BB78">
        <v>45</v>
      </c>
      <c r="BC78">
        <v>95272</v>
      </c>
      <c r="BD78">
        <v>97232</v>
      </c>
      <c r="BE78" t="s">
        <v>248</v>
      </c>
      <c r="BF78" t="s">
        <v>132</v>
      </c>
      <c r="BG78" s="22">
        <v>8296</v>
      </c>
      <c r="BH78" s="147">
        <v>16000</v>
      </c>
      <c r="BI78" s="21">
        <v>-0.48199999999999998</v>
      </c>
      <c r="BJ78">
        <v>1</v>
      </c>
      <c r="BK78" s="22">
        <v>10621.7</v>
      </c>
      <c r="BL78" s="21">
        <v>-0.33620624999999998</v>
      </c>
      <c r="BN78" s="147">
        <v>54</v>
      </c>
      <c r="BO78">
        <v>97975</v>
      </c>
      <c r="BP78">
        <v>97975</v>
      </c>
      <c r="BQ78" t="s">
        <v>207</v>
      </c>
      <c r="BR78" t="s">
        <v>3</v>
      </c>
      <c r="BS78" s="128">
        <v>12527.5</v>
      </c>
      <c r="BT78">
        <v>16000</v>
      </c>
      <c r="BU78" s="100">
        <v>-0.21709375</v>
      </c>
      <c r="BV78">
        <v>1</v>
      </c>
    </row>
    <row r="79" spans="1:74" ht="15.75" thickBot="1" x14ac:dyDescent="0.3">
      <c r="A79" s="20" t="s">
        <v>114</v>
      </c>
      <c r="B79" s="19">
        <v>97245</v>
      </c>
      <c r="C79" s="19">
        <v>97245</v>
      </c>
      <c r="D79" s="140">
        <v>32</v>
      </c>
      <c r="E79" s="26" t="s">
        <v>247</v>
      </c>
      <c r="F79" s="17" t="s">
        <v>132</v>
      </c>
      <c r="G79" s="16">
        <v>16974</v>
      </c>
      <c r="H79" s="24">
        <v>16000</v>
      </c>
      <c r="I79" s="23">
        <f t="shared" si="7"/>
        <v>6.0874999999999999E-2</v>
      </c>
      <c r="J79" s="2">
        <v>2</v>
      </c>
      <c r="L79">
        <v>32</v>
      </c>
      <c r="M79">
        <v>97245</v>
      </c>
      <c r="N79">
        <v>97245</v>
      </c>
      <c r="O79" t="s">
        <v>247</v>
      </c>
      <c r="P79" t="s">
        <v>132</v>
      </c>
      <c r="Q79" s="22">
        <v>14645</v>
      </c>
      <c r="R79">
        <v>16000</v>
      </c>
      <c r="S79" s="21">
        <v>-8.5000000000000006E-2</v>
      </c>
      <c r="T79">
        <v>2</v>
      </c>
      <c r="V79" s="20" t="s">
        <v>114</v>
      </c>
      <c r="W79" s="19">
        <v>97245</v>
      </c>
      <c r="X79" s="19">
        <v>97245</v>
      </c>
      <c r="Y79" s="18" t="s">
        <v>247</v>
      </c>
      <c r="Z79" s="17" t="s">
        <v>132</v>
      </c>
      <c r="AA79" s="16">
        <v>15825.04</v>
      </c>
      <c r="AB79" s="24">
        <v>16000</v>
      </c>
      <c r="AC79" s="14">
        <f t="shared" si="8"/>
        <v>-1.0934999999999945E-2</v>
      </c>
      <c r="AD79" s="2">
        <v>2</v>
      </c>
      <c r="AE79" s="13">
        <f t="shared" si="9"/>
        <v>15814.68</v>
      </c>
      <c r="AF79" s="12">
        <f t="shared" si="10"/>
        <v>-1.1686666666666651E-2</v>
      </c>
      <c r="AH79" s="20" t="s">
        <v>114</v>
      </c>
      <c r="AI79" s="19">
        <v>97245</v>
      </c>
      <c r="AJ79" s="19">
        <v>97245</v>
      </c>
      <c r="AK79" s="18" t="s">
        <v>247</v>
      </c>
      <c r="AL79" s="17" t="s">
        <v>132</v>
      </c>
      <c r="AM79" s="122">
        <v>13643.5</v>
      </c>
      <c r="AN79" s="24">
        <v>16000</v>
      </c>
      <c r="AO79" s="14">
        <f t="shared" si="6"/>
        <v>-0.14728125</v>
      </c>
      <c r="AP79" s="2">
        <v>2</v>
      </c>
      <c r="AR79" s="20" t="s">
        <v>114</v>
      </c>
      <c r="AS79" s="19">
        <v>97245</v>
      </c>
      <c r="AT79" s="19">
        <v>97245</v>
      </c>
      <c r="AU79" s="18" t="s">
        <v>247</v>
      </c>
      <c r="AV79" s="17" t="s">
        <v>132</v>
      </c>
      <c r="AW79" s="128">
        <v>15271.885</v>
      </c>
      <c r="AX79" s="100">
        <v>-4.5585312499999989E-2</v>
      </c>
      <c r="AY79" s="2">
        <v>2</v>
      </c>
      <c r="BB79">
        <v>32</v>
      </c>
      <c r="BC79">
        <v>97245</v>
      </c>
      <c r="BD79">
        <v>97245</v>
      </c>
      <c r="BE79" t="s">
        <v>247</v>
      </c>
      <c r="BF79" t="s">
        <v>132</v>
      </c>
      <c r="BG79" s="22">
        <v>12872</v>
      </c>
      <c r="BH79" s="147">
        <v>16000</v>
      </c>
      <c r="BI79" s="21">
        <v>-0.19600000000000001</v>
      </c>
      <c r="BJ79">
        <v>2</v>
      </c>
      <c r="BK79" s="22">
        <v>14791.908000000001</v>
      </c>
      <c r="BL79" s="21">
        <v>-7.5668249999999979E-2</v>
      </c>
      <c r="BN79" s="147">
        <v>55</v>
      </c>
      <c r="BO79">
        <v>95907</v>
      </c>
      <c r="BP79">
        <v>95907</v>
      </c>
      <c r="BQ79" t="s">
        <v>257</v>
      </c>
      <c r="BR79" t="s">
        <v>3</v>
      </c>
      <c r="BS79" s="128">
        <v>12521.128000000001</v>
      </c>
      <c r="BT79">
        <v>16000</v>
      </c>
      <c r="BU79" s="100">
        <v>-0.21736700000000003</v>
      </c>
      <c r="BV79">
        <v>1</v>
      </c>
    </row>
    <row r="80" spans="1:74" ht="15.75" thickBot="1" x14ac:dyDescent="0.3">
      <c r="A80" s="20" t="s">
        <v>6</v>
      </c>
      <c r="B80" s="19">
        <v>97267</v>
      </c>
      <c r="C80" s="19">
        <v>97267</v>
      </c>
      <c r="D80" s="140">
        <v>35</v>
      </c>
      <c r="E80" s="26" t="s">
        <v>246</v>
      </c>
      <c r="F80" s="17" t="s">
        <v>132</v>
      </c>
      <c r="G80" s="16">
        <v>12749.52</v>
      </c>
      <c r="H80" s="24">
        <v>16000</v>
      </c>
      <c r="I80" s="23">
        <f t="shared" si="7"/>
        <v>-0.20315499999999997</v>
      </c>
      <c r="J80" s="2">
        <v>1</v>
      </c>
      <c r="L80">
        <v>35</v>
      </c>
      <c r="M80">
        <v>97267</v>
      </c>
      <c r="N80">
        <v>97267</v>
      </c>
      <c r="O80" t="s">
        <v>246</v>
      </c>
      <c r="P80" t="s">
        <v>132</v>
      </c>
      <c r="Q80" s="22">
        <v>18061</v>
      </c>
      <c r="R80">
        <v>16000</v>
      </c>
      <c r="S80" s="21">
        <v>0.129</v>
      </c>
      <c r="T80">
        <v>1</v>
      </c>
      <c r="V80" s="20" t="s">
        <v>6</v>
      </c>
      <c r="W80" s="19">
        <v>97267</v>
      </c>
      <c r="X80" s="19">
        <v>97267</v>
      </c>
      <c r="Y80" s="18" t="s">
        <v>246</v>
      </c>
      <c r="Z80" s="17" t="s">
        <v>132</v>
      </c>
      <c r="AA80" s="16">
        <v>15115.54</v>
      </c>
      <c r="AB80" s="24">
        <v>16000</v>
      </c>
      <c r="AC80" s="14">
        <f t="shared" si="8"/>
        <v>-5.5278749999999946E-2</v>
      </c>
      <c r="AD80" s="2">
        <v>1</v>
      </c>
      <c r="AE80" s="13">
        <f t="shared" si="9"/>
        <v>15308.686666666666</v>
      </c>
      <c r="AF80" s="12">
        <f t="shared" si="10"/>
        <v>-4.3144583333333299E-2</v>
      </c>
      <c r="AH80" s="20" t="s">
        <v>6</v>
      </c>
      <c r="AI80" s="19">
        <v>97267</v>
      </c>
      <c r="AJ80" s="19">
        <v>97267</v>
      </c>
      <c r="AK80" s="18" t="s">
        <v>246</v>
      </c>
      <c r="AL80" s="17" t="s">
        <v>132</v>
      </c>
      <c r="AM80" s="122">
        <v>17543</v>
      </c>
      <c r="AN80" s="24">
        <v>16000</v>
      </c>
      <c r="AO80" s="14">
        <f t="shared" si="6"/>
        <v>9.6437499999999995E-2</v>
      </c>
      <c r="AP80" s="2">
        <v>1</v>
      </c>
      <c r="AR80" s="20" t="s">
        <v>6</v>
      </c>
      <c r="AS80" s="19">
        <v>97267</v>
      </c>
      <c r="AT80" s="19">
        <v>97267</v>
      </c>
      <c r="AU80" s="18" t="s">
        <v>246</v>
      </c>
      <c r="AV80" s="17" t="s">
        <v>132</v>
      </c>
      <c r="AW80" s="128">
        <v>15867.264999999999</v>
      </c>
      <c r="AX80" s="100">
        <v>-8.2490624999999804E-3</v>
      </c>
      <c r="AY80" s="2">
        <v>1</v>
      </c>
      <c r="BB80">
        <v>35</v>
      </c>
      <c r="BC80">
        <v>97267</v>
      </c>
      <c r="BD80">
        <v>97267</v>
      </c>
      <c r="BE80" t="s">
        <v>246</v>
      </c>
      <c r="BF80" t="s">
        <v>132</v>
      </c>
      <c r="BG80" s="22">
        <v>20034</v>
      </c>
      <c r="BH80" s="147">
        <v>16000</v>
      </c>
      <c r="BI80" s="21">
        <v>0.252</v>
      </c>
      <c r="BJ80">
        <v>1</v>
      </c>
      <c r="BK80" s="22">
        <v>16700.612000000001</v>
      </c>
      <c r="BL80" s="21">
        <v>4.380075000000002E-2</v>
      </c>
      <c r="BN80" s="147">
        <v>28</v>
      </c>
      <c r="BO80">
        <v>99094</v>
      </c>
      <c r="BP80">
        <v>99094</v>
      </c>
      <c r="BQ80" t="s">
        <v>60</v>
      </c>
      <c r="BR80" t="s">
        <v>3</v>
      </c>
      <c r="BS80" s="128">
        <v>12382.162</v>
      </c>
      <c r="BT80">
        <v>16000</v>
      </c>
      <c r="BU80" s="100">
        <v>-0.22610237500000002</v>
      </c>
      <c r="BV80">
        <v>1</v>
      </c>
    </row>
    <row r="81" spans="1:74" ht="15.75" thickBot="1" x14ac:dyDescent="0.3">
      <c r="A81" s="20" t="s">
        <v>21</v>
      </c>
      <c r="B81" s="19">
        <v>97294</v>
      </c>
      <c r="C81" s="19">
        <v>97294</v>
      </c>
      <c r="D81" s="140">
        <v>47</v>
      </c>
      <c r="E81" s="26" t="s">
        <v>245</v>
      </c>
      <c r="F81" s="17" t="s">
        <v>3</v>
      </c>
      <c r="G81" s="16">
        <v>13632.75</v>
      </c>
      <c r="H81" s="24">
        <v>16000</v>
      </c>
      <c r="I81" s="23">
        <f t="shared" si="7"/>
        <v>-0.14795312499999999</v>
      </c>
      <c r="J81" s="2">
        <v>1</v>
      </c>
      <c r="L81">
        <v>47</v>
      </c>
      <c r="M81">
        <v>97294</v>
      </c>
      <c r="N81">
        <v>97294</v>
      </c>
      <c r="O81" t="s">
        <v>245</v>
      </c>
      <c r="P81" t="s">
        <v>3</v>
      </c>
      <c r="Q81" s="22">
        <v>16956</v>
      </c>
      <c r="R81">
        <v>16000</v>
      </c>
      <c r="S81" s="21">
        <v>0.06</v>
      </c>
      <c r="T81">
        <v>1</v>
      </c>
      <c r="V81" s="20" t="s">
        <v>21</v>
      </c>
      <c r="W81" s="19">
        <v>97294</v>
      </c>
      <c r="X81" s="19">
        <v>97294</v>
      </c>
      <c r="Y81" s="18" t="s">
        <v>245</v>
      </c>
      <c r="Z81" s="17" t="s">
        <v>3</v>
      </c>
      <c r="AA81" s="16">
        <v>10653</v>
      </c>
      <c r="AB81" s="24">
        <v>16000</v>
      </c>
      <c r="AC81" s="14">
        <f t="shared" si="8"/>
        <v>-0.33418750000000003</v>
      </c>
      <c r="AD81" s="2">
        <v>1</v>
      </c>
      <c r="AE81" s="13">
        <f t="shared" si="9"/>
        <v>13747.25</v>
      </c>
      <c r="AF81" s="12">
        <f t="shared" si="10"/>
        <v>-0.14071354166666669</v>
      </c>
      <c r="AH81" s="20" t="s">
        <v>21</v>
      </c>
      <c r="AI81" s="19">
        <v>97294</v>
      </c>
      <c r="AJ81" s="19">
        <v>97294</v>
      </c>
      <c r="AK81" s="18" t="s">
        <v>245</v>
      </c>
      <c r="AL81" s="17" t="s">
        <v>3</v>
      </c>
      <c r="AM81" s="122">
        <v>11828.48</v>
      </c>
      <c r="AN81" s="24">
        <v>16000</v>
      </c>
      <c r="AO81" s="14">
        <f t="shared" si="6"/>
        <v>-0.26072000000000001</v>
      </c>
      <c r="AP81" s="2">
        <v>1</v>
      </c>
      <c r="AR81" s="20" t="s">
        <v>21</v>
      </c>
      <c r="AS81" s="19">
        <v>97294</v>
      </c>
      <c r="AT81" s="19">
        <v>97294</v>
      </c>
      <c r="AU81" s="18" t="s">
        <v>245</v>
      </c>
      <c r="AV81" s="17" t="s">
        <v>3</v>
      </c>
      <c r="AW81" s="128">
        <v>13267.557499999999</v>
      </c>
      <c r="AX81" s="100">
        <v>-0.17071515625000003</v>
      </c>
      <c r="AY81" s="2">
        <v>1</v>
      </c>
      <c r="BB81">
        <v>47</v>
      </c>
      <c r="BC81">
        <v>97294</v>
      </c>
      <c r="BD81">
        <v>97294</v>
      </c>
      <c r="BE81" t="s">
        <v>245</v>
      </c>
      <c r="BF81" t="s">
        <v>3</v>
      </c>
      <c r="BG81" s="22">
        <v>18005</v>
      </c>
      <c r="BH81" s="147">
        <v>16000</v>
      </c>
      <c r="BI81" s="21">
        <v>0.125</v>
      </c>
      <c r="BJ81">
        <v>1</v>
      </c>
      <c r="BK81" s="22">
        <v>14215.045999999998</v>
      </c>
      <c r="BL81" s="21">
        <v>-0.11157212499999999</v>
      </c>
      <c r="BN81" s="147">
        <v>18</v>
      </c>
      <c r="BO81">
        <v>98326</v>
      </c>
      <c r="BP81">
        <v>98326</v>
      </c>
      <c r="BQ81" t="s">
        <v>168</v>
      </c>
      <c r="BR81" t="s">
        <v>0</v>
      </c>
      <c r="BS81" s="128">
        <v>8179.9100000000008</v>
      </c>
      <c r="BT81">
        <v>11000</v>
      </c>
      <c r="BU81" s="100">
        <v>-0.25657181818181818</v>
      </c>
      <c r="BV81">
        <v>1</v>
      </c>
    </row>
    <row r="82" spans="1:74" ht="15.75" thickBot="1" x14ac:dyDescent="0.3">
      <c r="A82" s="20" t="s">
        <v>137</v>
      </c>
      <c r="B82" s="19">
        <v>97300</v>
      </c>
      <c r="C82" s="19">
        <v>97300</v>
      </c>
      <c r="D82" s="140">
        <v>53</v>
      </c>
      <c r="E82" s="26" t="s">
        <v>244</v>
      </c>
      <c r="F82" s="17" t="s">
        <v>132</v>
      </c>
      <c r="G82" s="16">
        <v>14579.86</v>
      </c>
      <c r="H82" s="24">
        <v>16000</v>
      </c>
      <c r="I82" s="23">
        <f t="shared" si="7"/>
        <v>-8.875874999999997E-2</v>
      </c>
      <c r="J82" s="2">
        <v>3</v>
      </c>
      <c r="L82">
        <v>53</v>
      </c>
      <c r="M82">
        <v>97300</v>
      </c>
      <c r="N82">
        <v>97300</v>
      </c>
      <c r="O82" t="s">
        <v>244</v>
      </c>
      <c r="P82" t="s">
        <v>132</v>
      </c>
      <c r="Q82" s="22">
        <v>15306</v>
      </c>
      <c r="R82">
        <v>16000</v>
      </c>
      <c r="S82" s="21">
        <v>-4.2999999999999997E-2</v>
      </c>
      <c r="T82">
        <v>3</v>
      </c>
      <c r="V82" s="20" t="s">
        <v>137</v>
      </c>
      <c r="W82" s="19">
        <v>97300</v>
      </c>
      <c r="X82" s="19">
        <v>97300</v>
      </c>
      <c r="Y82" s="18" t="s">
        <v>244</v>
      </c>
      <c r="Z82" s="17" t="s">
        <v>132</v>
      </c>
      <c r="AA82" s="16">
        <v>18083</v>
      </c>
      <c r="AB82" s="24">
        <v>16000</v>
      </c>
      <c r="AC82" s="14">
        <f t="shared" si="8"/>
        <v>0.13018750000000001</v>
      </c>
      <c r="AD82" s="2">
        <v>3</v>
      </c>
      <c r="AE82" s="13">
        <f t="shared" si="9"/>
        <v>15989.62</v>
      </c>
      <c r="AF82" s="12">
        <f t="shared" si="10"/>
        <v>-5.2374999999998484E-4</v>
      </c>
      <c r="AH82" s="20" t="s">
        <v>137</v>
      </c>
      <c r="AI82" s="19">
        <v>97300</v>
      </c>
      <c r="AJ82" s="19">
        <v>97300</v>
      </c>
      <c r="AK82" s="18" t="s">
        <v>244</v>
      </c>
      <c r="AL82" s="17" t="s">
        <v>132</v>
      </c>
      <c r="AM82" s="122">
        <v>16131</v>
      </c>
      <c r="AN82" s="24">
        <v>16000</v>
      </c>
      <c r="AO82" s="14">
        <f t="shared" ref="AO82:AO112" si="11">SUM(AM82-AN82)/AN82</f>
        <v>8.1875000000000003E-3</v>
      </c>
      <c r="AP82" s="2">
        <v>3</v>
      </c>
      <c r="AR82" s="20" t="s">
        <v>137</v>
      </c>
      <c r="AS82" s="19">
        <v>97300</v>
      </c>
      <c r="AT82" s="19">
        <v>97300</v>
      </c>
      <c r="AU82" s="18" t="s">
        <v>244</v>
      </c>
      <c r="AV82" s="17" t="s">
        <v>132</v>
      </c>
      <c r="AW82" s="128">
        <v>16024.965</v>
      </c>
      <c r="AX82" s="100">
        <v>1.6540625000000149E-3</v>
      </c>
      <c r="AY82" s="2">
        <v>3</v>
      </c>
      <c r="BB82">
        <v>53</v>
      </c>
      <c r="BC82">
        <v>97300</v>
      </c>
      <c r="BD82">
        <v>97300</v>
      </c>
      <c r="BE82" t="s">
        <v>244</v>
      </c>
      <c r="BF82" t="s">
        <v>132</v>
      </c>
      <c r="BG82" s="22">
        <v>20852</v>
      </c>
      <c r="BH82" s="147">
        <v>16000</v>
      </c>
      <c r="BI82" s="21">
        <v>0.30299999999999999</v>
      </c>
      <c r="BJ82">
        <v>3</v>
      </c>
      <c r="BK82" s="22">
        <v>16990.371999999999</v>
      </c>
      <c r="BL82" s="21">
        <v>6.1923250000000006E-2</v>
      </c>
      <c r="BN82" s="147" t="s">
        <v>134</v>
      </c>
      <c r="BO82">
        <v>98599</v>
      </c>
      <c r="BP82">
        <v>98599</v>
      </c>
      <c r="BQ82" t="s">
        <v>133</v>
      </c>
      <c r="BR82" t="s">
        <v>132</v>
      </c>
      <c r="BS82" s="128">
        <v>11875.708000000001</v>
      </c>
      <c r="BT82">
        <v>16000</v>
      </c>
      <c r="BU82" s="100">
        <v>-0.25783075</v>
      </c>
      <c r="BV82">
        <v>1</v>
      </c>
    </row>
    <row r="83" spans="1:74" ht="15.75" thickBot="1" x14ac:dyDescent="0.3">
      <c r="A83" s="20" t="s">
        <v>13</v>
      </c>
      <c r="B83" s="19">
        <v>97367</v>
      </c>
      <c r="C83" s="19">
        <v>97367</v>
      </c>
      <c r="D83" s="140">
        <v>28</v>
      </c>
      <c r="E83" s="26" t="s">
        <v>243</v>
      </c>
      <c r="F83" s="17" t="s">
        <v>132</v>
      </c>
      <c r="G83" s="16">
        <v>22542.02</v>
      </c>
      <c r="H83" s="24">
        <v>16000</v>
      </c>
      <c r="I83" s="23">
        <f t="shared" si="7"/>
        <v>0.40887625000000005</v>
      </c>
      <c r="J83" s="2">
        <v>1</v>
      </c>
      <c r="L83">
        <v>28</v>
      </c>
      <c r="M83">
        <v>97367</v>
      </c>
      <c r="N83">
        <v>97367</v>
      </c>
      <c r="O83" t="s">
        <v>243</v>
      </c>
      <c r="P83" t="s">
        <v>132</v>
      </c>
      <c r="Q83" s="22">
        <v>14040</v>
      </c>
      <c r="R83">
        <v>16000</v>
      </c>
      <c r="S83" s="21">
        <v>-0.122</v>
      </c>
      <c r="T83">
        <v>1</v>
      </c>
      <c r="V83" s="20" t="s">
        <v>13</v>
      </c>
      <c r="W83" s="19">
        <v>97367</v>
      </c>
      <c r="X83" s="19">
        <v>97367</v>
      </c>
      <c r="Y83" s="18" t="s">
        <v>243</v>
      </c>
      <c r="Z83" s="17" t="s">
        <v>132</v>
      </c>
      <c r="AA83" s="16">
        <v>22060.5</v>
      </c>
      <c r="AB83" s="24">
        <v>16000</v>
      </c>
      <c r="AC83" s="14">
        <f t="shared" si="8"/>
        <v>0.37878125000000001</v>
      </c>
      <c r="AD83" s="2">
        <v>1</v>
      </c>
      <c r="AE83" s="13">
        <f t="shared" si="9"/>
        <v>19547.506666666668</v>
      </c>
      <c r="AF83" s="12">
        <f t="shared" si="10"/>
        <v>0.22188583333333334</v>
      </c>
      <c r="AH83" s="20" t="s">
        <v>13</v>
      </c>
      <c r="AI83" s="19">
        <v>97367</v>
      </c>
      <c r="AJ83" s="19">
        <v>97367</v>
      </c>
      <c r="AK83" s="18" t="s">
        <v>243</v>
      </c>
      <c r="AL83" s="17" t="s">
        <v>132</v>
      </c>
      <c r="AM83" s="122">
        <v>15770.5</v>
      </c>
      <c r="AN83" s="24">
        <v>16000</v>
      </c>
      <c r="AO83" s="14">
        <f t="shared" si="11"/>
        <v>-1.4343750000000001E-2</v>
      </c>
      <c r="AP83" s="2">
        <v>1</v>
      </c>
      <c r="AR83" s="20" t="s">
        <v>13</v>
      </c>
      <c r="AS83" s="19">
        <v>97367</v>
      </c>
      <c r="AT83" s="19">
        <v>97367</v>
      </c>
      <c r="AU83" s="18" t="s">
        <v>243</v>
      </c>
      <c r="AV83" s="17" t="s">
        <v>132</v>
      </c>
      <c r="AW83" s="128">
        <v>18603.255000000001</v>
      </c>
      <c r="AX83" s="100">
        <v>0.16282843750000003</v>
      </c>
      <c r="AY83" s="2">
        <v>1</v>
      </c>
      <c r="BB83">
        <v>28</v>
      </c>
      <c r="BC83">
        <v>97367</v>
      </c>
      <c r="BD83">
        <v>97367</v>
      </c>
      <c r="BE83" t="s">
        <v>243</v>
      </c>
      <c r="BF83" t="s">
        <v>132</v>
      </c>
      <c r="BG83" s="22">
        <v>13645</v>
      </c>
      <c r="BH83" s="147">
        <v>16000</v>
      </c>
      <c r="BI83" s="21">
        <v>-0.14699999999999999</v>
      </c>
      <c r="BJ83">
        <v>1</v>
      </c>
      <c r="BK83" s="22">
        <v>17611.603999999999</v>
      </c>
      <c r="BL83" s="21">
        <v>0.10086275000000003</v>
      </c>
      <c r="BN83" s="147">
        <v>47</v>
      </c>
      <c r="BO83">
        <v>99172</v>
      </c>
      <c r="BP83">
        <v>99172</v>
      </c>
      <c r="BQ83" t="s">
        <v>31</v>
      </c>
      <c r="BR83" t="s">
        <v>11</v>
      </c>
      <c r="BS83" s="128">
        <v>7658.1979999999994</v>
      </c>
      <c r="BT83">
        <v>11000</v>
      </c>
      <c r="BU83" s="100">
        <v>-0.30370927272727266</v>
      </c>
      <c r="BV83">
        <v>1</v>
      </c>
    </row>
    <row r="84" spans="1:74" ht="15.75" thickBot="1" x14ac:dyDescent="0.3">
      <c r="A84" s="20" t="s">
        <v>36</v>
      </c>
      <c r="B84" s="19">
        <v>97407</v>
      </c>
      <c r="C84" s="19">
        <v>97396</v>
      </c>
      <c r="D84" s="140">
        <v>50</v>
      </c>
      <c r="E84" s="26" t="s">
        <v>242</v>
      </c>
      <c r="F84" s="17" t="s">
        <v>3</v>
      </c>
      <c r="G84" s="16">
        <v>17451</v>
      </c>
      <c r="H84" s="24">
        <v>16000</v>
      </c>
      <c r="I84" s="23">
        <f t="shared" si="7"/>
        <v>9.0687500000000004E-2</v>
      </c>
      <c r="J84" s="2">
        <v>2</v>
      </c>
      <c r="L84">
        <v>50</v>
      </c>
      <c r="M84">
        <v>97407</v>
      </c>
      <c r="N84">
        <v>97396</v>
      </c>
      <c r="O84" t="s">
        <v>242</v>
      </c>
      <c r="P84" t="s">
        <v>3</v>
      </c>
      <c r="Q84" s="22">
        <v>14610</v>
      </c>
      <c r="R84">
        <v>16000</v>
      </c>
      <c r="S84" s="21">
        <v>-8.6999999999999994E-2</v>
      </c>
      <c r="T84">
        <v>2</v>
      </c>
      <c r="V84" s="20" t="s">
        <v>36</v>
      </c>
      <c r="W84" s="19">
        <v>97407</v>
      </c>
      <c r="X84" s="19">
        <v>97396</v>
      </c>
      <c r="Y84" s="18" t="s">
        <v>242</v>
      </c>
      <c r="Z84" s="17" t="s">
        <v>3</v>
      </c>
      <c r="AA84" s="16">
        <v>20369</v>
      </c>
      <c r="AB84" s="24">
        <v>16000</v>
      </c>
      <c r="AC84" s="14">
        <f t="shared" si="8"/>
        <v>0.27306249999999999</v>
      </c>
      <c r="AD84" s="2">
        <v>2</v>
      </c>
      <c r="AE84" s="13">
        <f t="shared" si="9"/>
        <v>17476.666666666668</v>
      </c>
      <c r="AF84" s="12">
        <f t="shared" si="10"/>
        <v>9.2249999999999999E-2</v>
      </c>
      <c r="AH84" s="20" t="s">
        <v>36</v>
      </c>
      <c r="AI84" s="19">
        <v>97407</v>
      </c>
      <c r="AJ84" s="19">
        <v>97396</v>
      </c>
      <c r="AK84" s="18" t="s">
        <v>242</v>
      </c>
      <c r="AL84" s="17" t="s">
        <v>3</v>
      </c>
      <c r="AM84" s="122">
        <v>14736.5</v>
      </c>
      <c r="AN84" s="24">
        <v>16000</v>
      </c>
      <c r="AO84" s="14">
        <f t="shared" si="11"/>
        <v>-7.8968750000000004E-2</v>
      </c>
      <c r="AP84" s="2">
        <v>2</v>
      </c>
      <c r="AR84" s="20" t="s">
        <v>36</v>
      </c>
      <c r="AS84" s="19">
        <v>97407</v>
      </c>
      <c r="AT84" s="19">
        <v>97396</v>
      </c>
      <c r="AU84" s="18" t="s">
        <v>242</v>
      </c>
      <c r="AV84" s="17" t="s">
        <v>3</v>
      </c>
      <c r="AW84" s="128">
        <v>16791.625</v>
      </c>
      <c r="AX84" s="100">
        <v>4.9445312499999998E-2</v>
      </c>
      <c r="AY84" s="2">
        <v>2</v>
      </c>
      <c r="BB84">
        <v>50</v>
      </c>
      <c r="BC84">
        <v>97407</v>
      </c>
      <c r="BD84">
        <v>97396</v>
      </c>
      <c r="BE84" t="s">
        <v>242</v>
      </c>
      <c r="BF84" t="s">
        <v>3</v>
      </c>
      <c r="BG84" s="22">
        <v>10770</v>
      </c>
      <c r="BH84" s="147">
        <v>16000</v>
      </c>
      <c r="BI84" s="21">
        <v>-0.32700000000000001</v>
      </c>
      <c r="BJ84">
        <v>2</v>
      </c>
      <c r="BK84" s="22">
        <v>15587.3</v>
      </c>
      <c r="BL84" s="21">
        <v>-2.5843749999999999E-2</v>
      </c>
      <c r="BN84" s="147">
        <v>28</v>
      </c>
      <c r="BO84">
        <v>99205</v>
      </c>
      <c r="BP84">
        <v>99205</v>
      </c>
      <c r="BQ84" t="s">
        <v>12</v>
      </c>
      <c r="BR84" t="s">
        <v>11</v>
      </c>
      <c r="BS84" s="128">
        <v>7501.5520000000006</v>
      </c>
      <c r="BT84">
        <v>11000</v>
      </c>
      <c r="BU84" s="100">
        <v>-0.31807709090909092</v>
      </c>
      <c r="BV84">
        <v>1</v>
      </c>
    </row>
    <row r="85" spans="1:74" ht="15.75" thickBot="1" x14ac:dyDescent="0.3">
      <c r="A85" s="20" t="s">
        <v>140</v>
      </c>
      <c r="B85" s="19">
        <v>97397</v>
      </c>
      <c r="C85" s="19">
        <v>97397</v>
      </c>
      <c r="D85" s="140">
        <v>45</v>
      </c>
      <c r="E85" s="26" t="s">
        <v>241</v>
      </c>
      <c r="F85" s="17" t="s">
        <v>3</v>
      </c>
      <c r="G85" s="16">
        <v>16151.5</v>
      </c>
      <c r="H85" s="24">
        <v>16000</v>
      </c>
      <c r="I85" s="23">
        <f t="shared" si="7"/>
        <v>9.4687499999999997E-3</v>
      </c>
      <c r="J85" s="2">
        <v>1</v>
      </c>
      <c r="L85">
        <v>45</v>
      </c>
      <c r="M85">
        <v>97397</v>
      </c>
      <c r="N85">
        <v>97397</v>
      </c>
      <c r="O85" t="s">
        <v>241</v>
      </c>
      <c r="P85" t="s">
        <v>132</v>
      </c>
      <c r="Q85" s="22">
        <v>18039</v>
      </c>
      <c r="R85">
        <v>16000</v>
      </c>
      <c r="S85" s="21">
        <v>0.127</v>
      </c>
      <c r="T85">
        <v>1</v>
      </c>
      <c r="V85" s="20" t="s">
        <v>140</v>
      </c>
      <c r="W85" s="19">
        <v>97397</v>
      </c>
      <c r="X85" s="19">
        <v>97397</v>
      </c>
      <c r="Y85" s="18" t="s">
        <v>241</v>
      </c>
      <c r="Z85" s="47" t="s">
        <v>132</v>
      </c>
      <c r="AA85" s="16">
        <v>16688</v>
      </c>
      <c r="AB85" s="24">
        <v>16000</v>
      </c>
      <c r="AC85" s="14">
        <f t="shared" si="8"/>
        <v>4.2999999999999997E-2</v>
      </c>
      <c r="AD85" s="2">
        <v>1</v>
      </c>
      <c r="AE85" s="13">
        <f t="shared" si="9"/>
        <v>16959.5</v>
      </c>
      <c r="AF85" s="12">
        <f t="shared" si="10"/>
        <v>5.9822916666666663E-2</v>
      </c>
      <c r="AH85" s="20" t="s">
        <v>140</v>
      </c>
      <c r="AI85" s="19">
        <v>97397</v>
      </c>
      <c r="AJ85" s="19">
        <v>97397</v>
      </c>
      <c r="AK85" s="18" t="s">
        <v>241</v>
      </c>
      <c r="AL85" s="47" t="s">
        <v>132</v>
      </c>
      <c r="AM85" s="122">
        <v>19214</v>
      </c>
      <c r="AN85" s="24">
        <v>16000</v>
      </c>
      <c r="AO85" s="14">
        <f t="shared" si="11"/>
        <v>0.200875</v>
      </c>
      <c r="AP85" s="2">
        <v>1</v>
      </c>
      <c r="AR85" s="20" t="s">
        <v>140</v>
      </c>
      <c r="AS85" s="19">
        <v>97397</v>
      </c>
      <c r="AT85" s="19">
        <v>97397</v>
      </c>
      <c r="AU85" s="18" t="s">
        <v>241</v>
      </c>
      <c r="AV85" s="47" t="s">
        <v>132</v>
      </c>
      <c r="AW85" s="128">
        <v>17523.125</v>
      </c>
      <c r="AX85" s="100">
        <v>9.5085937500000009E-2</v>
      </c>
      <c r="AY85" s="2">
        <v>1</v>
      </c>
      <c r="BB85">
        <v>45</v>
      </c>
      <c r="BC85">
        <v>97397</v>
      </c>
      <c r="BD85">
        <v>97397</v>
      </c>
      <c r="BE85" t="s">
        <v>241</v>
      </c>
      <c r="BF85" t="s">
        <v>132</v>
      </c>
      <c r="BG85" s="22">
        <v>10565</v>
      </c>
      <c r="BH85" s="147">
        <v>16000</v>
      </c>
      <c r="BI85" s="21">
        <v>-0.34</v>
      </c>
      <c r="BJ85">
        <v>1</v>
      </c>
      <c r="BK85" s="22">
        <v>16131.5</v>
      </c>
      <c r="BL85" s="21">
        <v>8.0687499999999943E-3</v>
      </c>
      <c r="BN85" s="147">
        <v>28</v>
      </c>
      <c r="BO85">
        <v>97711</v>
      </c>
      <c r="BP85">
        <v>97711</v>
      </c>
      <c r="BQ85" t="s">
        <v>224</v>
      </c>
      <c r="BR85" t="s">
        <v>3</v>
      </c>
      <c r="BS85" s="128">
        <v>10899.694</v>
      </c>
      <c r="BT85">
        <v>16000</v>
      </c>
      <c r="BU85" s="100">
        <v>-0.31863162499999997</v>
      </c>
      <c r="BV85">
        <v>1</v>
      </c>
    </row>
    <row r="86" spans="1:74" ht="15.75" thickBot="1" x14ac:dyDescent="0.3">
      <c r="A86" s="20" t="s">
        <v>45</v>
      </c>
      <c r="B86" s="19">
        <v>97405</v>
      </c>
      <c r="C86" s="19">
        <v>97405</v>
      </c>
      <c r="D86" s="140">
        <v>19</v>
      </c>
      <c r="E86" s="26" t="s">
        <v>240</v>
      </c>
      <c r="F86" s="17" t="s">
        <v>132</v>
      </c>
      <c r="G86" s="16">
        <v>23176</v>
      </c>
      <c r="H86" s="24">
        <v>16000</v>
      </c>
      <c r="I86" s="23">
        <f t="shared" si="7"/>
        <v>0.44850000000000001</v>
      </c>
      <c r="J86" s="2">
        <v>1</v>
      </c>
      <c r="L86">
        <v>19</v>
      </c>
      <c r="M86">
        <v>97405</v>
      </c>
      <c r="N86">
        <v>97405</v>
      </c>
      <c r="O86" t="s">
        <v>240</v>
      </c>
      <c r="P86" t="s">
        <v>132</v>
      </c>
      <c r="Q86" s="22">
        <v>15374</v>
      </c>
      <c r="R86">
        <v>16000</v>
      </c>
      <c r="S86" s="21">
        <v>-3.9E-2</v>
      </c>
      <c r="T86">
        <v>1</v>
      </c>
      <c r="V86" s="20" t="s">
        <v>45</v>
      </c>
      <c r="W86" s="19">
        <v>97405</v>
      </c>
      <c r="X86" s="19">
        <v>97405</v>
      </c>
      <c r="Y86" s="18" t="s">
        <v>240</v>
      </c>
      <c r="Z86" s="17" t="s">
        <v>132</v>
      </c>
      <c r="AA86" s="16">
        <v>24780.75</v>
      </c>
      <c r="AB86" s="24">
        <v>16000</v>
      </c>
      <c r="AC86" s="14">
        <f t="shared" si="8"/>
        <v>0.54879687499999996</v>
      </c>
      <c r="AD86" s="2">
        <v>1</v>
      </c>
      <c r="AE86" s="13">
        <f t="shared" si="9"/>
        <v>21110.25</v>
      </c>
      <c r="AF86" s="12">
        <f t="shared" si="10"/>
        <v>0.31943229166666665</v>
      </c>
      <c r="AH86" s="20" t="s">
        <v>45</v>
      </c>
      <c r="AI86" s="19">
        <v>97405</v>
      </c>
      <c r="AJ86" s="19">
        <v>97405</v>
      </c>
      <c r="AK86" s="18" t="s">
        <v>240</v>
      </c>
      <c r="AL86" s="17" t="s">
        <v>132</v>
      </c>
      <c r="AM86" s="122">
        <v>8709.5</v>
      </c>
      <c r="AN86" s="24">
        <v>16000</v>
      </c>
      <c r="AO86" s="14">
        <f t="shared" si="11"/>
        <v>-0.45565624999999998</v>
      </c>
      <c r="AP86" s="2">
        <v>1</v>
      </c>
      <c r="AR86" s="20" t="s">
        <v>45</v>
      </c>
      <c r="AS86" s="19">
        <v>97405</v>
      </c>
      <c r="AT86" s="19">
        <v>97405</v>
      </c>
      <c r="AU86" s="18" t="s">
        <v>240</v>
      </c>
      <c r="AV86" s="17" t="s">
        <v>132</v>
      </c>
      <c r="AW86" s="128">
        <v>18010.0625</v>
      </c>
      <c r="AX86" s="100">
        <v>0.12566015624999999</v>
      </c>
      <c r="AY86" s="2">
        <v>1</v>
      </c>
      <c r="BB86">
        <v>19</v>
      </c>
      <c r="BC86">
        <v>97405</v>
      </c>
      <c r="BD86">
        <v>97405</v>
      </c>
      <c r="BE86" t="s">
        <v>240</v>
      </c>
      <c r="BF86" t="s">
        <v>132</v>
      </c>
      <c r="BG86" s="22">
        <v>0</v>
      </c>
      <c r="BH86" s="147">
        <v>16000</v>
      </c>
      <c r="BI86" s="21">
        <v>-1</v>
      </c>
      <c r="BJ86">
        <v>1</v>
      </c>
      <c r="BK86" s="22">
        <v>14408.05</v>
      </c>
      <c r="BL86" s="21">
        <v>-9.9471875000000029E-2</v>
      </c>
      <c r="BN86" s="147">
        <v>35</v>
      </c>
      <c r="BO86">
        <v>97463</v>
      </c>
      <c r="BP86">
        <v>97463</v>
      </c>
      <c r="BQ86" t="s">
        <v>237</v>
      </c>
      <c r="BR86" t="s">
        <v>3</v>
      </c>
      <c r="BS86" s="128">
        <v>10836.1</v>
      </c>
      <c r="BT86">
        <v>16000</v>
      </c>
      <c r="BU86" s="100">
        <v>-0.32286875000000004</v>
      </c>
      <c r="BV86">
        <v>1</v>
      </c>
    </row>
    <row r="87" spans="1:74" ht="15.75" thickBot="1" x14ac:dyDescent="0.3">
      <c r="A87" s="20" t="s">
        <v>137</v>
      </c>
      <c r="B87" s="19">
        <v>97437</v>
      </c>
      <c r="C87" s="36">
        <v>97437</v>
      </c>
      <c r="D87" s="140">
        <v>53</v>
      </c>
      <c r="E87" s="26" t="s">
        <v>239</v>
      </c>
      <c r="F87" s="17" t="s">
        <v>132</v>
      </c>
      <c r="G87" s="16">
        <v>11327.35</v>
      </c>
      <c r="H87" s="24">
        <v>16000</v>
      </c>
      <c r="I87" s="23">
        <f t="shared" si="7"/>
        <v>-0.292040625</v>
      </c>
      <c r="J87" s="2">
        <v>3</v>
      </c>
      <c r="L87">
        <v>53</v>
      </c>
      <c r="M87">
        <v>97437</v>
      </c>
      <c r="N87">
        <v>97437</v>
      </c>
      <c r="O87" t="s">
        <v>239</v>
      </c>
      <c r="P87" t="s">
        <v>132</v>
      </c>
      <c r="Q87" s="22">
        <v>13927</v>
      </c>
      <c r="R87">
        <v>16000</v>
      </c>
      <c r="S87" s="21">
        <v>-0.13</v>
      </c>
      <c r="T87">
        <v>3</v>
      </c>
      <c r="V87" s="20" t="s">
        <v>137</v>
      </c>
      <c r="W87" s="19">
        <v>97437</v>
      </c>
      <c r="X87" s="36">
        <v>97437</v>
      </c>
      <c r="Y87" s="18" t="s">
        <v>239</v>
      </c>
      <c r="Z87" s="17" t="s">
        <v>132</v>
      </c>
      <c r="AA87" s="16">
        <v>16970</v>
      </c>
      <c r="AB87" s="24">
        <v>16000</v>
      </c>
      <c r="AC87" s="14">
        <f t="shared" si="8"/>
        <v>6.0624999999999998E-2</v>
      </c>
      <c r="AD87" s="2">
        <v>3</v>
      </c>
      <c r="AE87" s="13">
        <f t="shared" si="9"/>
        <v>14074.783333333333</v>
      </c>
      <c r="AF87" s="12">
        <f t="shared" si="10"/>
        <v>-0.12047187500000001</v>
      </c>
      <c r="AH87" s="20" t="s">
        <v>137</v>
      </c>
      <c r="AI87" s="19">
        <v>97437</v>
      </c>
      <c r="AJ87" s="36">
        <v>97437</v>
      </c>
      <c r="AK87" s="18" t="s">
        <v>239</v>
      </c>
      <c r="AL87" s="17" t="s">
        <v>132</v>
      </c>
      <c r="AM87" s="122">
        <v>16324</v>
      </c>
      <c r="AN87" s="24">
        <v>16000</v>
      </c>
      <c r="AO87" s="14">
        <f t="shared" si="11"/>
        <v>2.0250000000000001E-2</v>
      </c>
      <c r="AP87" s="2">
        <v>3</v>
      </c>
      <c r="AR87" s="20" t="s">
        <v>137</v>
      </c>
      <c r="AS87" s="19">
        <v>97437</v>
      </c>
      <c r="AT87" s="36">
        <v>97437</v>
      </c>
      <c r="AU87" s="18" t="s">
        <v>239</v>
      </c>
      <c r="AV87" s="17" t="s">
        <v>132</v>
      </c>
      <c r="AW87" s="128">
        <v>14637.0875</v>
      </c>
      <c r="AX87" s="100">
        <v>-8.5291406250000007E-2</v>
      </c>
      <c r="AY87" s="2">
        <v>3</v>
      </c>
      <c r="BB87">
        <v>53</v>
      </c>
      <c r="BC87">
        <v>97437</v>
      </c>
      <c r="BD87">
        <v>97437</v>
      </c>
      <c r="BE87" t="s">
        <v>239</v>
      </c>
      <c r="BF87" t="s">
        <v>132</v>
      </c>
      <c r="BG87" s="22">
        <v>18211</v>
      </c>
      <c r="BH87" s="147">
        <v>16000</v>
      </c>
      <c r="BI87" s="21">
        <v>0.13800000000000001</v>
      </c>
      <c r="BJ87">
        <v>3</v>
      </c>
      <c r="BK87" s="22">
        <v>15351.87</v>
      </c>
      <c r="BL87" s="21">
        <v>-4.0633125000000006E-2</v>
      </c>
      <c r="BN87" s="147">
        <v>45</v>
      </c>
      <c r="BO87">
        <v>95272</v>
      </c>
      <c r="BP87">
        <v>97232</v>
      </c>
      <c r="BQ87" t="s">
        <v>248</v>
      </c>
      <c r="BR87" t="s">
        <v>132</v>
      </c>
      <c r="BS87" s="128">
        <v>10621.7</v>
      </c>
      <c r="BT87">
        <v>16000</v>
      </c>
      <c r="BU87" s="100">
        <v>-0.33620624999999998</v>
      </c>
      <c r="BV87">
        <v>1</v>
      </c>
    </row>
    <row r="88" spans="1:74" ht="15.75" thickBot="1" x14ac:dyDescent="0.3">
      <c r="A88" s="20" t="s">
        <v>21</v>
      </c>
      <c r="B88" s="19">
        <v>97450</v>
      </c>
      <c r="C88" s="19">
        <v>97450</v>
      </c>
      <c r="D88" s="140">
        <v>47</v>
      </c>
      <c r="E88" s="26" t="s">
        <v>238</v>
      </c>
      <c r="F88" s="17" t="s">
        <v>132</v>
      </c>
      <c r="G88" s="16">
        <v>21323</v>
      </c>
      <c r="H88" s="24">
        <v>16000</v>
      </c>
      <c r="I88" s="23">
        <f t="shared" si="7"/>
        <v>0.33268750000000002</v>
      </c>
      <c r="J88" s="2">
        <v>1</v>
      </c>
      <c r="L88">
        <v>47</v>
      </c>
      <c r="M88">
        <v>97450</v>
      </c>
      <c r="N88">
        <v>97450</v>
      </c>
      <c r="O88" t="s">
        <v>238</v>
      </c>
      <c r="P88" t="s">
        <v>132</v>
      </c>
      <c r="Q88" s="22">
        <v>22595</v>
      </c>
      <c r="R88">
        <v>16000</v>
      </c>
      <c r="S88" s="21">
        <v>0.41199999999999998</v>
      </c>
      <c r="T88">
        <v>1</v>
      </c>
      <c r="V88" s="20" t="s">
        <v>21</v>
      </c>
      <c r="W88" s="19">
        <v>97450</v>
      </c>
      <c r="X88" s="19">
        <v>97450</v>
      </c>
      <c r="Y88" s="18" t="s">
        <v>238</v>
      </c>
      <c r="Z88" s="17" t="s">
        <v>132</v>
      </c>
      <c r="AA88" s="16">
        <v>24078</v>
      </c>
      <c r="AB88" s="24">
        <v>16000</v>
      </c>
      <c r="AC88" s="14">
        <f t="shared" si="8"/>
        <v>0.50487499999999996</v>
      </c>
      <c r="AD88" s="2">
        <v>1</v>
      </c>
      <c r="AE88" s="13">
        <f t="shared" si="9"/>
        <v>22665.333333333332</v>
      </c>
      <c r="AF88" s="12">
        <f t="shared" si="10"/>
        <v>0.41652083333333328</v>
      </c>
      <c r="AH88" s="20" t="s">
        <v>21</v>
      </c>
      <c r="AI88" s="19">
        <v>97450</v>
      </c>
      <c r="AJ88" s="19">
        <v>97450</v>
      </c>
      <c r="AK88" s="18" t="s">
        <v>238</v>
      </c>
      <c r="AL88" s="17" t="s">
        <v>132</v>
      </c>
      <c r="AM88" s="122">
        <v>22202.47</v>
      </c>
      <c r="AN88" s="24">
        <v>16000</v>
      </c>
      <c r="AO88" s="14">
        <f t="shared" si="11"/>
        <v>0.38765437500000005</v>
      </c>
      <c r="AP88" s="2">
        <v>1</v>
      </c>
      <c r="AR88" s="20" t="s">
        <v>21</v>
      </c>
      <c r="AS88" s="19">
        <v>97450</v>
      </c>
      <c r="AT88" s="19">
        <v>97450</v>
      </c>
      <c r="AU88" s="18" t="s">
        <v>238</v>
      </c>
      <c r="AV88" s="17" t="s">
        <v>132</v>
      </c>
      <c r="AW88" s="128">
        <v>22549.6175</v>
      </c>
      <c r="AX88" s="100">
        <v>0.40930421875</v>
      </c>
      <c r="AY88" s="2">
        <v>1</v>
      </c>
      <c r="BB88">
        <v>47</v>
      </c>
      <c r="BC88">
        <v>97450</v>
      </c>
      <c r="BD88">
        <v>97450</v>
      </c>
      <c r="BE88" t="s">
        <v>238</v>
      </c>
      <c r="BF88" t="s">
        <v>132</v>
      </c>
      <c r="BG88" s="22">
        <v>22156</v>
      </c>
      <c r="BH88" s="147">
        <v>16000</v>
      </c>
      <c r="BI88" s="21">
        <v>0.38500000000000001</v>
      </c>
      <c r="BJ88">
        <v>1</v>
      </c>
      <c r="BK88" s="22">
        <v>22470.894</v>
      </c>
      <c r="BL88" s="21">
        <v>0.40444337499999994</v>
      </c>
      <c r="BN88" s="147">
        <v>35</v>
      </c>
      <c r="BO88">
        <v>90915</v>
      </c>
      <c r="BP88">
        <v>1490</v>
      </c>
      <c r="BQ88" t="s">
        <v>340</v>
      </c>
      <c r="BR88" t="s">
        <v>132</v>
      </c>
      <c r="BS88" s="128">
        <v>8952.36</v>
      </c>
      <c r="BT88">
        <v>16000</v>
      </c>
      <c r="BU88" s="100">
        <v>-0.44049000000000005</v>
      </c>
      <c r="BV88">
        <v>1</v>
      </c>
    </row>
    <row r="89" spans="1:74" ht="15.75" thickBot="1" x14ac:dyDescent="0.3">
      <c r="A89" s="20" t="s">
        <v>6</v>
      </c>
      <c r="B89" s="19">
        <v>97463</v>
      </c>
      <c r="C89" s="19">
        <v>97463</v>
      </c>
      <c r="D89" s="140">
        <v>35</v>
      </c>
      <c r="E89" s="26" t="s">
        <v>237</v>
      </c>
      <c r="F89" s="17" t="s">
        <v>3</v>
      </c>
      <c r="G89" s="16">
        <v>16028</v>
      </c>
      <c r="H89" s="24">
        <v>16000</v>
      </c>
      <c r="I89" s="23">
        <f t="shared" si="7"/>
        <v>1.75E-3</v>
      </c>
      <c r="J89" s="2">
        <v>1</v>
      </c>
      <c r="L89">
        <v>35</v>
      </c>
      <c r="M89">
        <v>97463</v>
      </c>
      <c r="N89">
        <v>97463</v>
      </c>
      <c r="O89" t="s">
        <v>237</v>
      </c>
      <c r="P89" t="s">
        <v>3</v>
      </c>
      <c r="Q89" s="22">
        <v>9686</v>
      </c>
      <c r="R89">
        <v>16000</v>
      </c>
      <c r="S89" s="21">
        <v>-0.39500000000000002</v>
      </c>
      <c r="T89">
        <v>1</v>
      </c>
      <c r="V89" s="20" t="s">
        <v>6</v>
      </c>
      <c r="W89" s="19">
        <v>97463</v>
      </c>
      <c r="X89" s="19">
        <v>97463</v>
      </c>
      <c r="Y89" s="18" t="s">
        <v>237</v>
      </c>
      <c r="Z89" s="17" t="s">
        <v>3</v>
      </c>
      <c r="AA89" s="16">
        <v>7650.5</v>
      </c>
      <c r="AB89" s="24">
        <v>16000</v>
      </c>
      <c r="AC89" s="14">
        <f t="shared" si="8"/>
        <v>-0.52184375000000005</v>
      </c>
      <c r="AD89" s="2">
        <v>1</v>
      </c>
      <c r="AE89" s="13">
        <f t="shared" si="9"/>
        <v>11121.5</v>
      </c>
      <c r="AF89" s="12">
        <f t="shared" si="10"/>
        <v>-0.30503125000000003</v>
      </c>
      <c r="AH89" s="20" t="s">
        <v>6</v>
      </c>
      <c r="AI89" s="19">
        <v>97463</v>
      </c>
      <c r="AJ89" s="19">
        <v>97463</v>
      </c>
      <c r="AK89" s="18" t="s">
        <v>237</v>
      </c>
      <c r="AL89" s="17" t="s">
        <v>3</v>
      </c>
      <c r="AM89" s="122">
        <v>8940</v>
      </c>
      <c r="AN89" s="24">
        <v>16000</v>
      </c>
      <c r="AO89" s="14">
        <f t="shared" si="11"/>
        <v>-0.44124999999999998</v>
      </c>
      <c r="AP89" s="2">
        <v>1</v>
      </c>
      <c r="AR89" s="20" t="s">
        <v>6</v>
      </c>
      <c r="AS89" s="19">
        <v>97463</v>
      </c>
      <c r="AT89" s="19">
        <v>97463</v>
      </c>
      <c r="AU89" s="18" t="s">
        <v>237</v>
      </c>
      <c r="AV89" s="17" t="s">
        <v>3</v>
      </c>
      <c r="AW89" s="128">
        <v>10576.125</v>
      </c>
      <c r="AX89" s="100">
        <v>-0.33908593750000005</v>
      </c>
      <c r="AY89" s="2">
        <v>1</v>
      </c>
      <c r="BB89">
        <v>35</v>
      </c>
      <c r="BC89">
        <v>97463</v>
      </c>
      <c r="BD89">
        <v>97463</v>
      </c>
      <c r="BE89" t="s">
        <v>237</v>
      </c>
      <c r="BF89" t="s">
        <v>3</v>
      </c>
      <c r="BG89" s="22">
        <v>11876</v>
      </c>
      <c r="BH89" s="147">
        <v>16000</v>
      </c>
      <c r="BI89" s="21">
        <v>-0.25800000000000001</v>
      </c>
      <c r="BJ89">
        <v>1</v>
      </c>
      <c r="BK89" s="22">
        <v>10836.1</v>
      </c>
      <c r="BL89" s="21">
        <v>-0.32286875000000004</v>
      </c>
      <c r="BN89" s="147">
        <v>27</v>
      </c>
      <c r="BO89">
        <v>96693</v>
      </c>
      <c r="BP89">
        <v>96693</v>
      </c>
      <c r="BQ89" t="s">
        <v>250</v>
      </c>
      <c r="BR89" t="s">
        <v>3</v>
      </c>
      <c r="BS89" s="128">
        <v>8405.9500000000007</v>
      </c>
      <c r="BT89">
        <v>16000</v>
      </c>
      <c r="BU89" s="100">
        <v>-0.47471562499999997</v>
      </c>
      <c r="BV89">
        <v>1</v>
      </c>
    </row>
    <row r="90" spans="1:74" ht="15.75" thickBot="1" x14ac:dyDescent="0.3">
      <c r="A90" s="20" t="s">
        <v>202</v>
      </c>
      <c r="B90" s="19">
        <v>97473</v>
      </c>
      <c r="C90" s="19">
        <v>97473</v>
      </c>
      <c r="D90" s="140">
        <v>51</v>
      </c>
      <c r="E90" s="26" t="s">
        <v>236</v>
      </c>
      <c r="F90" s="17" t="s">
        <v>3</v>
      </c>
      <c r="G90" s="16">
        <v>16842.46</v>
      </c>
      <c r="H90" s="24">
        <v>16000</v>
      </c>
      <c r="I90" s="23">
        <f t="shared" si="7"/>
        <v>5.2653749999999944E-2</v>
      </c>
      <c r="J90" s="2">
        <v>3</v>
      </c>
      <c r="L90">
        <v>51</v>
      </c>
      <c r="M90">
        <v>97473</v>
      </c>
      <c r="N90">
        <v>97473</v>
      </c>
      <c r="O90" t="s">
        <v>236</v>
      </c>
      <c r="P90" t="s">
        <v>3</v>
      </c>
      <c r="Q90" s="22">
        <v>14944</v>
      </c>
      <c r="R90">
        <v>16000</v>
      </c>
      <c r="S90" s="21">
        <v>-6.6000000000000003E-2</v>
      </c>
      <c r="T90">
        <v>3</v>
      </c>
      <c r="V90" s="20" t="s">
        <v>202</v>
      </c>
      <c r="W90" s="19">
        <v>97473</v>
      </c>
      <c r="X90" s="19">
        <v>97473</v>
      </c>
      <c r="Y90" s="18" t="s">
        <v>236</v>
      </c>
      <c r="Z90" s="17" t="s">
        <v>3</v>
      </c>
      <c r="AA90" s="16">
        <v>13636</v>
      </c>
      <c r="AB90" s="24">
        <v>16000</v>
      </c>
      <c r="AC90" s="14">
        <f t="shared" si="8"/>
        <v>-0.14774999999999999</v>
      </c>
      <c r="AD90" s="2">
        <v>3</v>
      </c>
      <c r="AE90" s="13">
        <f t="shared" si="9"/>
        <v>15140.82</v>
      </c>
      <c r="AF90" s="12">
        <f t="shared" si="10"/>
        <v>-5.3698750000000017E-2</v>
      </c>
      <c r="AH90" s="20" t="s">
        <v>202</v>
      </c>
      <c r="AI90" s="19">
        <v>97473</v>
      </c>
      <c r="AJ90" s="19">
        <v>97473</v>
      </c>
      <c r="AK90" s="18" t="s">
        <v>236</v>
      </c>
      <c r="AL90" s="17" t="s">
        <v>3</v>
      </c>
      <c r="AM90" s="122">
        <v>12783.68</v>
      </c>
      <c r="AN90" s="24">
        <v>16000</v>
      </c>
      <c r="AO90" s="14">
        <f t="shared" si="11"/>
        <v>-0.20101999999999998</v>
      </c>
      <c r="AP90" s="2">
        <v>3</v>
      </c>
      <c r="AR90" s="20" t="s">
        <v>202</v>
      </c>
      <c r="AS90" s="19">
        <v>97473</v>
      </c>
      <c r="AT90" s="19">
        <v>97473</v>
      </c>
      <c r="AU90" s="18" t="s">
        <v>236</v>
      </c>
      <c r="AV90" s="17" t="s">
        <v>3</v>
      </c>
      <c r="AW90" s="128">
        <v>14551.535</v>
      </c>
      <c r="AX90" s="100">
        <v>-9.0529062500000007E-2</v>
      </c>
      <c r="AY90" s="2">
        <v>3</v>
      </c>
      <c r="BB90">
        <v>51</v>
      </c>
      <c r="BC90">
        <v>97473</v>
      </c>
      <c r="BD90">
        <v>97473</v>
      </c>
      <c r="BE90" t="s">
        <v>236</v>
      </c>
      <c r="BF90" t="s">
        <v>3</v>
      </c>
      <c r="BG90" s="22">
        <v>9174</v>
      </c>
      <c r="BH90" s="147">
        <v>16000</v>
      </c>
      <c r="BI90" s="21">
        <v>-0.42699999999999999</v>
      </c>
      <c r="BJ90">
        <v>3</v>
      </c>
      <c r="BK90" s="22">
        <v>13476.028</v>
      </c>
      <c r="BL90" s="21">
        <v>-0.15782325000000003</v>
      </c>
      <c r="BN90" s="147">
        <v>31</v>
      </c>
      <c r="BO90">
        <v>98790</v>
      </c>
      <c r="BP90">
        <v>98790</v>
      </c>
      <c r="BQ90" t="s">
        <v>112</v>
      </c>
      <c r="BR90" t="s">
        <v>11</v>
      </c>
      <c r="BS90" s="128">
        <v>20118.847999999998</v>
      </c>
      <c r="BT90">
        <v>11000</v>
      </c>
      <c r="BU90" s="100">
        <v>0.8288589090909092</v>
      </c>
      <c r="BV90">
        <v>2</v>
      </c>
    </row>
    <row r="91" spans="1:74" ht="15.75" thickBot="1" x14ac:dyDescent="0.3">
      <c r="A91" s="20" t="s">
        <v>83</v>
      </c>
      <c r="B91" s="19">
        <v>97490</v>
      </c>
      <c r="C91" s="19">
        <v>97490</v>
      </c>
      <c r="D91" s="140">
        <v>12</v>
      </c>
      <c r="E91" s="26" t="s">
        <v>235</v>
      </c>
      <c r="F91" s="17" t="s">
        <v>132</v>
      </c>
      <c r="G91" s="16">
        <v>21366.2</v>
      </c>
      <c r="H91" s="24">
        <v>16000</v>
      </c>
      <c r="I91" s="23">
        <f t="shared" si="7"/>
        <v>0.33538750000000006</v>
      </c>
      <c r="J91" s="2">
        <v>1</v>
      </c>
      <c r="L91">
        <v>12</v>
      </c>
      <c r="M91">
        <v>97490</v>
      </c>
      <c r="N91">
        <v>97490</v>
      </c>
      <c r="O91" t="s">
        <v>235</v>
      </c>
      <c r="P91" t="s">
        <v>132</v>
      </c>
      <c r="Q91" s="22">
        <v>20583</v>
      </c>
      <c r="R91">
        <v>16000</v>
      </c>
      <c r="S91" s="21">
        <v>0.28599999999999998</v>
      </c>
      <c r="T91">
        <v>1</v>
      </c>
      <c r="V91" s="20" t="s">
        <v>83</v>
      </c>
      <c r="W91" s="19">
        <v>97490</v>
      </c>
      <c r="X91" s="19">
        <v>97490</v>
      </c>
      <c r="Y91" s="18" t="s">
        <v>235</v>
      </c>
      <c r="Z91" s="17" t="s">
        <v>132</v>
      </c>
      <c r="AA91" s="16">
        <v>18050.5</v>
      </c>
      <c r="AB91" s="24">
        <v>16000</v>
      </c>
      <c r="AC91" s="14">
        <f t="shared" si="8"/>
        <v>0.12815625</v>
      </c>
      <c r="AD91" s="2">
        <v>1</v>
      </c>
      <c r="AE91" s="13">
        <f t="shared" si="9"/>
        <v>19999.899999999998</v>
      </c>
      <c r="AF91" s="12">
        <f t="shared" si="10"/>
        <v>0.2498479166666667</v>
      </c>
      <c r="AH91" s="20" t="s">
        <v>83</v>
      </c>
      <c r="AI91" s="19">
        <v>97490</v>
      </c>
      <c r="AJ91" s="19">
        <v>97490</v>
      </c>
      <c r="AK91" s="18" t="s">
        <v>235</v>
      </c>
      <c r="AL91" s="17" t="s">
        <v>132</v>
      </c>
      <c r="AM91" s="123">
        <v>23851.5</v>
      </c>
      <c r="AN91" s="24">
        <v>16000</v>
      </c>
      <c r="AO91" s="14">
        <f t="shared" si="11"/>
        <v>0.49071874999999998</v>
      </c>
      <c r="AP91" s="2">
        <v>1</v>
      </c>
      <c r="AR91" s="20" t="s">
        <v>83</v>
      </c>
      <c r="AS91" s="19">
        <v>97490</v>
      </c>
      <c r="AT91" s="19">
        <v>97490</v>
      </c>
      <c r="AU91" s="18" t="s">
        <v>235</v>
      </c>
      <c r="AV91" s="17" t="s">
        <v>132</v>
      </c>
      <c r="AW91" s="128">
        <v>20962.8</v>
      </c>
      <c r="AX91" s="100">
        <v>0.31006562500000001</v>
      </c>
      <c r="AY91" s="2">
        <v>1</v>
      </c>
      <c r="BB91">
        <v>12</v>
      </c>
      <c r="BC91">
        <v>97490</v>
      </c>
      <c r="BD91">
        <v>97490</v>
      </c>
      <c r="BE91" t="s">
        <v>235</v>
      </c>
      <c r="BF91" t="s">
        <v>132</v>
      </c>
      <c r="BG91" s="22">
        <v>13716</v>
      </c>
      <c r="BH91" s="147">
        <v>16000</v>
      </c>
      <c r="BI91" s="21">
        <v>-0.14299999999999999</v>
      </c>
      <c r="BJ91">
        <v>1</v>
      </c>
      <c r="BK91" s="22">
        <v>19513.439999999999</v>
      </c>
      <c r="BL91" s="21">
        <v>0.21945249999999997</v>
      </c>
      <c r="BN91" s="147">
        <v>31</v>
      </c>
      <c r="BO91">
        <v>99095</v>
      </c>
      <c r="BP91">
        <v>99095</v>
      </c>
      <c r="BQ91" t="s">
        <v>58</v>
      </c>
      <c r="BR91" t="s">
        <v>0</v>
      </c>
      <c r="BS91" s="128">
        <v>19543.791999999998</v>
      </c>
      <c r="BT91">
        <v>11000</v>
      </c>
      <c r="BU91" s="100">
        <v>0.77654472727272728</v>
      </c>
      <c r="BV91">
        <v>2</v>
      </c>
    </row>
    <row r="92" spans="1:74" ht="15.75" thickBot="1" x14ac:dyDescent="0.3">
      <c r="A92" s="20" t="s">
        <v>127</v>
      </c>
      <c r="B92" s="19">
        <v>97497</v>
      </c>
      <c r="C92" s="19">
        <v>97497</v>
      </c>
      <c r="D92" s="140">
        <v>16</v>
      </c>
      <c r="E92" s="26" t="s">
        <v>234</v>
      </c>
      <c r="F92" s="17" t="s">
        <v>3</v>
      </c>
      <c r="G92" s="16">
        <v>12549.5</v>
      </c>
      <c r="H92" s="24">
        <v>16000</v>
      </c>
      <c r="I92" s="23">
        <f t="shared" si="7"/>
        <v>-0.21565624999999999</v>
      </c>
      <c r="J92" s="2">
        <v>2</v>
      </c>
      <c r="L92">
        <v>16</v>
      </c>
      <c r="M92">
        <v>97497</v>
      </c>
      <c r="N92">
        <v>97497</v>
      </c>
      <c r="O92" t="s">
        <v>234</v>
      </c>
      <c r="P92" t="s">
        <v>3</v>
      </c>
      <c r="Q92" s="22">
        <v>13623</v>
      </c>
      <c r="R92">
        <v>16000</v>
      </c>
      <c r="S92" s="21">
        <v>-0.14899999999999999</v>
      </c>
      <c r="T92">
        <v>2</v>
      </c>
      <c r="V92" s="20" t="s">
        <v>127</v>
      </c>
      <c r="W92" s="19">
        <v>97497</v>
      </c>
      <c r="X92" s="19">
        <v>97497</v>
      </c>
      <c r="Y92" s="18" t="s">
        <v>234</v>
      </c>
      <c r="Z92" s="17" t="s">
        <v>3</v>
      </c>
      <c r="AA92" s="16">
        <v>16135.55</v>
      </c>
      <c r="AB92" s="24">
        <v>16000</v>
      </c>
      <c r="AC92" s="14">
        <f t="shared" si="8"/>
        <v>8.4718749999999551E-3</v>
      </c>
      <c r="AD92" s="2">
        <v>2</v>
      </c>
      <c r="AE92" s="13">
        <f t="shared" si="9"/>
        <v>14102.683333333334</v>
      </c>
      <c r="AF92" s="12">
        <f t="shared" si="10"/>
        <v>-0.118728125</v>
      </c>
      <c r="AH92" s="20" t="s">
        <v>127</v>
      </c>
      <c r="AI92" s="19">
        <v>97497</v>
      </c>
      <c r="AJ92" s="19">
        <v>97497</v>
      </c>
      <c r="AK92" s="18" t="s">
        <v>234</v>
      </c>
      <c r="AL92" s="17" t="s">
        <v>3</v>
      </c>
      <c r="AM92" s="122">
        <v>10519.6</v>
      </c>
      <c r="AN92" s="24">
        <v>16000</v>
      </c>
      <c r="AO92" s="14">
        <f t="shared" si="11"/>
        <v>-0.34252499999999997</v>
      </c>
      <c r="AP92" s="2">
        <v>2</v>
      </c>
      <c r="AR92" s="20" t="s">
        <v>127</v>
      </c>
      <c r="AS92" s="19">
        <v>97497</v>
      </c>
      <c r="AT92" s="19">
        <v>97497</v>
      </c>
      <c r="AU92" s="18" t="s">
        <v>234</v>
      </c>
      <c r="AV92" s="17" t="s">
        <v>3</v>
      </c>
      <c r="AW92" s="128">
        <v>13206.9125</v>
      </c>
      <c r="AX92" s="100">
        <v>-0.17467734374999999</v>
      </c>
      <c r="AY92" s="2">
        <v>2</v>
      </c>
      <c r="BB92">
        <v>16</v>
      </c>
      <c r="BC92">
        <v>97497</v>
      </c>
      <c r="BD92">
        <v>97497</v>
      </c>
      <c r="BE92" t="s">
        <v>234</v>
      </c>
      <c r="BF92" t="s">
        <v>3</v>
      </c>
      <c r="BG92" s="22">
        <v>11147</v>
      </c>
      <c r="BH92" s="147">
        <v>16000</v>
      </c>
      <c r="BI92" s="21">
        <v>-0.30299999999999999</v>
      </c>
      <c r="BJ92">
        <v>2</v>
      </c>
      <c r="BK92" s="22">
        <v>12794.929999999998</v>
      </c>
      <c r="BL92" s="21">
        <v>-0.20034187499999997</v>
      </c>
      <c r="BN92" s="147">
        <v>213</v>
      </c>
      <c r="BO92">
        <v>99001</v>
      </c>
      <c r="BP92">
        <v>99001</v>
      </c>
      <c r="BQ92" t="s">
        <v>85</v>
      </c>
      <c r="BR92" t="s">
        <v>0</v>
      </c>
      <c r="BS92" s="128">
        <v>17174.099999999999</v>
      </c>
      <c r="BT92">
        <v>11000</v>
      </c>
      <c r="BU92" s="100">
        <v>0.56128181818181822</v>
      </c>
      <c r="BV92">
        <v>2</v>
      </c>
    </row>
    <row r="93" spans="1:74" ht="15.75" thickBot="1" x14ac:dyDescent="0.3">
      <c r="A93" s="20" t="s">
        <v>30</v>
      </c>
      <c r="B93" s="19">
        <v>98602</v>
      </c>
      <c r="C93" s="19">
        <v>97519</v>
      </c>
      <c r="D93" s="140">
        <v>233</v>
      </c>
      <c r="E93" s="26" t="s">
        <v>233</v>
      </c>
      <c r="F93" s="17" t="s">
        <v>132</v>
      </c>
      <c r="G93" s="16">
        <v>21036.44</v>
      </c>
      <c r="H93" s="24">
        <v>16000</v>
      </c>
      <c r="I93" s="23">
        <f t="shared" si="7"/>
        <v>0.31477749999999993</v>
      </c>
      <c r="J93" s="2">
        <v>2</v>
      </c>
      <c r="L93">
        <v>233</v>
      </c>
      <c r="M93">
        <v>98602</v>
      </c>
      <c r="N93">
        <v>97519</v>
      </c>
      <c r="O93" t="s">
        <v>233</v>
      </c>
      <c r="P93" t="s">
        <v>132</v>
      </c>
      <c r="Q93" s="22">
        <v>16802</v>
      </c>
      <c r="R93">
        <v>16000</v>
      </c>
      <c r="S93" s="21">
        <v>0.05</v>
      </c>
      <c r="T93">
        <v>2</v>
      </c>
      <c r="V93" s="20" t="s">
        <v>30</v>
      </c>
      <c r="W93" s="19">
        <v>98602</v>
      </c>
      <c r="X93" s="19">
        <v>97519</v>
      </c>
      <c r="Y93" s="18" t="s">
        <v>233</v>
      </c>
      <c r="Z93" s="17" t="s">
        <v>132</v>
      </c>
      <c r="AA93" s="16">
        <v>9780</v>
      </c>
      <c r="AB93" s="24">
        <v>16000</v>
      </c>
      <c r="AC93" s="14">
        <f t="shared" si="8"/>
        <v>-0.38874999999999998</v>
      </c>
      <c r="AD93" s="2">
        <v>2</v>
      </c>
      <c r="AE93" s="13">
        <f t="shared" si="9"/>
        <v>15872.813333333334</v>
      </c>
      <c r="AF93" s="12">
        <f t="shared" si="10"/>
        <v>-7.990833333333355E-3</v>
      </c>
      <c r="AH93" s="20" t="s">
        <v>30</v>
      </c>
      <c r="AI93" s="19">
        <v>98602</v>
      </c>
      <c r="AJ93" s="19">
        <v>97519</v>
      </c>
      <c r="AK93" s="18" t="s">
        <v>233</v>
      </c>
      <c r="AL93" s="17" t="s">
        <v>132</v>
      </c>
      <c r="AM93" s="122">
        <v>14696.23</v>
      </c>
      <c r="AN93" s="24">
        <v>16000</v>
      </c>
      <c r="AO93" s="14">
        <f t="shared" si="11"/>
        <v>-8.1485625000000034E-2</v>
      </c>
      <c r="AP93" s="2">
        <v>2</v>
      </c>
      <c r="AR93" s="20" t="s">
        <v>30</v>
      </c>
      <c r="AS93" s="19">
        <v>98602</v>
      </c>
      <c r="AT93" s="19">
        <v>97519</v>
      </c>
      <c r="AU93" s="18" t="s">
        <v>233</v>
      </c>
      <c r="AV93" s="17" t="s">
        <v>132</v>
      </c>
      <c r="AW93" s="128">
        <v>15578.6675</v>
      </c>
      <c r="AX93" s="100">
        <v>-2.6364531250000031E-2</v>
      </c>
      <c r="AY93" s="2">
        <v>2</v>
      </c>
      <c r="BB93">
        <v>233</v>
      </c>
      <c r="BC93">
        <v>98602</v>
      </c>
      <c r="BD93">
        <v>97519</v>
      </c>
      <c r="BE93" t="s">
        <v>233</v>
      </c>
      <c r="BF93" t="s">
        <v>132</v>
      </c>
      <c r="BG93" s="22">
        <v>11383</v>
      </c>
      <c r="BH93" s="147">
        <v>16000</v>
      </c>
      <c r="BI93" s="21">
        <v>-0.28899999999999998</v>
      </c>
      <c r="BJ93">
        <v>2</v>
      </c>
      <c r="BK93" s="22">
        <v>14739.534</v>
      </c>
      <c r="BL93" s="21">
        <v>-7.8891625000000021E-2</v>
      </c>
      <c r="BN93" s="147">
        <v>22</v>
      </c>
      <c r="BO93">
        <v>97897</v>
      </c>
      <c r="BP93">
        <v>97897</v>
      </c>
      <c r="BQ93" t="s">
        <v>214</v>
      </c>
      <c r="BR93" t="s">
        <v>3</v>
      </c>
      <c r="BS93" s="128">
        <v>24878.27</v>
      </c>
      <c r="BT93">
        <v>16000</v>
      </c>
      <c r="BU93" s="100">
        <v>0.55490437499999989</v>
      </c>
      <c r="BV93">
        <v>2</v>
      </c>
    </row>
    <row r="94" spans="1:74" ht="15.75" thickBot="1" x14ac:dyDescent="0.3">
      <c r="A94" s="20" t="s">
        <v>64</v>
      </c>
      <c r="B94" s="19">
        <v>97591</v>
      </c>
      <c r="C94" s="19">
        <v>97591</v>
      </c>
      <c r="D94" s="140">
        <v>39</v>
      </c>
      <c r="E94" s="26" t="s">
        <v>232</v>
      </c>
      <c r="F94" s="17" t="s">
        <v>132</v>
      </c>
      <c r="G94" s="16">
        <v>20860.400000000001</v>
      </c>
      <c r="H94" s="24">
        <v>16000</v>
      </c>
      <c r="I94" s="23">
        <f t="shared" si="7"/>
        <v>0.30377500000000007</v>
      </c>
      <c r="J94" s="2">
        <v>1</v>
      </c>
      <c r="L94">
        <v>39</v>
      </c>
      <c r="M94">
        <v>97591</v>
      </c>
      <c r="N94">
        <v>97591</v>
      </c>
      <c r="O94" t="s">
        <v>232</v>
      </c>
      <c r="P94" t="s">
        <v>132</v>
      </c>
      <c r="Q94" s="22">
        <v>12126</v>
      </c>
      <c r="R94">
        <v>16000</v>
      </c>
      <c r="S94" s="21">
        <v>-0.24199999999999999</v>
      </c>
      <c r="T94">
        <v>1</v>
      </c>
      <c r="V94" s="20" t="s">
        <v>64</v>
      </c>
      <c r="W94" s="19">
        <v>97591</v>
      </c>
      <c r="X94" s="19">
        <v>97591</v>
      </c>
      <c r="Y94" s="18" t="s">
        <v>232</v>
      </c>
      <c r="Z94" s="17" t="s">
        <v>132</v>
      </c>
      <c r="AA94" s="16">
        <v>20478.5</v>
      </c>
      <c r="AB94" s="24">
        <v>16000</v>
      </c>
      <c r="AC94" s="14">
        <f t="shared" si="8"/>
        <v>0.27990625000000002</v>
      </c>
      <c r="AD94" s="2">
        <v>1</v>
      </c>
      <c r="AE94" s="13">
        <f t="shared" si="9"/>
        <v>17821.633333333335</v>
      </c>
      <c r="AF94" s="12">
        <f t="shared" si="10"/>
        <v>0.11389375000000003</v>
      </c>
      <c r="AH94" s="20" t="s">
        <v>64</v>
      </c>
      <c r="AI94" s="19">
        <v>97591</v>
      </c>
      <c r="AJ94" s="19">
        <v>97591</v>
      </c>
      <c r="AK94" s="18" t="s">
        <v>232</v>
      </c>
      <c r="AL94" s="17" t="s">
        <v>132</v>
      </c>
      <c r="AM94" s="122">
        <v>15841.5</v>
      </c>
      <c r="AN94" s="24">
        <v>16000</v>
      </c>
      <c r="AO94" s="14">
        <f t="shared" si="11"/>
        <v>-9.9062500000000001E-3</v>
      </c>
      <c r="AP94" s="2">
        <v>1</v>
      </c>
      <c r="AR94" s="20" t="s">
        <v>64</v>
      </c>
      <c r="AS94" s="19">
        <v>97591</v>
      </c>
      <c r="AT94" s="19">
        <v>97591</v>
      </c>
      <c r="AU94" s="18" t="s">
        <v>232</v>
      </c>
      <c r="AV94" s="17" t="s">
        <v>132</v>
      </c>
      <c r="AW94" s="128">
        <v>17326.599999999999</v>
      </c>
      <c r="AX94" s="100">
        <v>8.2943750000000024E-2</v>
      </c>
      <c r="AY94" s="2">
        <v>1</v>
      </c>
      <c r="BB94">
        <v>39</v>
      </c>
      <c r="BC94">
        <v>97591</v>
      </c>
      <c r="BD94">
        <v>97591</v>
      </c>
      <c r="BE94" t="s">
        <v>232</v>
      </c>
      <c r="BF94" t="s">
        <v>132</v>
      </c>
      <c r="BG94" s="22">
        <v>15299</v>
      </c>
      <c r="BH94" s="147">
        <v>16000</v>
      </c>
      <c r="BI94" s="21">
        <v>-4.3999999999999997E-2</v>
      </c>
      <c r="BJ94">
        <v>1</v>
      </c>
      <c r="BK94" s="22">
        <v>16921.079999999998</v>
      </c>
      <c r="BL94" s="21">
        <v>5.7555000000000023E-2</v>
      </c>
      <c r="BN94" s="147">
        <v>207</v>
      </c>
      <c r="BO94">
        <v>99107</v>
      </c>
      <c r="BP94">
        <v>99107</v>
      </c>
      <c r="BQ94" t="s">
        <v>52</v>
      </c>
      <c r="BR94" t="s">
        <v>0</v>
      </c>
      <c r="BS94" s="128">
        <v>16800.150000000001</v>
      </c>
      <c r="BT94">
        <v>11000</v>
      </c>
      <c r="BU94" s="100">
        <v>0.52737727272727275</v>
      </c>
      <c r="BV94">
        <v>2</v>
      </c>
    </row>
    <row r="95" spans="1:74" ht="15.75" thickBot="1" x14ac:dyDescent="0.3">
      <c r="A95" s="20" t="s">
        <v>170</v>
      </c>
      <c r="B95" s="19">
        <v>97605</v>
      </c>
      <c r="C95" s="19">
        <v>97605</v>
      </c>
      <c r="D95" s="140">
        <v>226</v>
      </c>
      <c r="E95" s="26" t="s">
        <v>231</v>
      </c>
      <c r="F95" s="17" t="s">
        <v>3</v>
      </c>
      <c r="G95" s="16">
        <v>14406.63</v>
      </c>
      <c r="H95" s="24">
        <v>16000</v>
      </c>
      <c r="I95" s="23">
        <f t="shared" si="7"/>
        <v>-9.9585625000000053E-2</v>
      </c>
      <c r="J95" s="2">
        <v>4</v>
      </c>
      <c r="L95">
        <v>226</v>
      </c>
      <c r="M95">
        <v>97605</v>
      </c>
      <c r="N95">
        <v>97605</v>
      </c>
      <c r="O95" t="s">
        <v>231</v>
      </c>
      <c r="P95" t="s">
        <v>3</v>
      </c>
      <c r="Q95" s="22">
        <v>9204</v>
      </c>
      <c r="R95">
        <v>16000</v>
      </c>
      <c r="S95" s="21">
        <v>-0.42499999999999999</v>
      </c>
      <c r="T95">
        <v>4</v>
      </c>
      <c r="V95" s="20" t="s">
        <v>170</v>
      </c>
      <c r="W95" s="19">
        <v>97605</v>
      </c>
      <c r="X95" s="19">
        <v>97605</v>
      </c>
      <c r="Y95" s="18" t="s">
        <v>231</v>
      </c>
      <c r="Z95" s="17" t="s">
        <v>3</v>
      </c>
      <c r="AA95" s="16">
        <v>13817.2</v>
      </c>
      <c r="AB95" s="24">
        <v>16000</v>
      </c>
      <c r="AC95" s="14">
        <f t="shared" si="8"/>
        <v>-0.13642499999999996</v>
      </c>
      <c r="AD95" s="2">
        <v>4</v>
      </c>
      <c r="AE95" s="13">
        <f t="shared" si="9"/>
        <v>12475.943333333335</v>
      </c>
      <c r="AF95" s="12">
        <f t="shared" si="10"/>
        <v>-0.22033687499999999</v>
      </c>
      <c r="AH95" s="20" t="s">
        <v>170</v>
      </c>
      <c r="AI95" s="19">
        <v>97605</v>
      </c>
      <c r="AJ95" s="19">
        <v>97605</v>
      </c>
      <c r="AK95" s="18" t="s">
        <v>231</v>
      </c>
      <c r="AL95" s="17" t="s">
        <v>3</v>
      </c>
      <c r="AM95" s="122">
        <v>12343.02</v>
      </c>
      <c r="AN95" s="24">
        <v>16000</v>
      </c>
      <c r="AO95" s="14">
        <f t="shared" si="11"/>
        <v>-0.22856124999999997</v>
      </c>
      <c r="AP95" s="2">
        <v>4</v>
      </c>
      <c r="AR95" s="20" t="s">
        <v>170</v>
      </c>
      <c r="AS95" s="19">
        <v>97605</v>
      </c>
      <c r="AT95" s="19">
        <v>97605</v>
      </c>
      <c r="AU95" s="18" t="s">
        <v>231</v>
      </c>
      <c r="AV95" s="17" t="s">
        <v>3</v>
      </c>
      <c r="AW95" s="128">
        <v>12442.7125</v>
      </c>
      <c r="AX95" s="100">
        <v>-0.22239296874999998</v>
      </c>
      <c r="AY95" s="2">
        <v>4</v>
      </c>
      <c r="BB95">
        <v>226</v>
      </c>
      <c r="BC95">
        <v>97605</v>
      </c>
      <c r="BD95">
        <v>97605</v>
      </c>
      <c r="BE95" t="s">
        <v>231</v>
      </c>
      <c r="BF95" t="s">
        <v>3</v>
      </c>
      <c r="BG95" s="22">
        <v>13813</v>
      </c>
      <c r="BH95" s="147">
        <v>16000</v>
      </c>
      <c r="BI95" s="21">
        <v>-0.13700000000000001</v>
      </c>
      <c r="BJ95">
        <v>4</v>
      </c>
      <c r="BK95" s="22">
        <v>12716.77</v>
      </c>
      <c r="BL95" s="21">
        <v>-0.20531437499999999</v>
      </c>
      <c r="BN95" s="147">
        <v>20</v>
      </c>
      <c r="BO95">
        <v>92290</v>
      </c>
      <c r="BP95">
        <v>1354</v>
      </c>
      <c r="BQ95" t="s">
        <v>341</v>
      </c>
      <c r="BR95" t="s">
        <v>132</v>
      </c>
      <c r="BS95" s="128">
        <v>23627.998</v>
      </c>
      <c r="BT95">
        <v>16000</v>
      </c>
      <c r="BU95" s="100">
        <v>0.47672487500000005</v>
      </c>
      <c r="BV95">
        <v>2</v>
      </c>
    </row>
    <row r="96" spans="1:74" ht="15.75" thickBot="1" x14ac:dyDescent="0.3">
      <c r="A96" s="20" t="s">
        <v>208</v>
      </c>
      <c r="B96" s="19">
        <v>97663</v>
      </c>
      <c r="C96" s="19">
        <v>97663</v>
      </c>
      <c r="D96" s="140">
        <v>203</v>
      </c>
      <c r="E96" s="26" t="s">
        <v>230</v>
      </c>
      <c r="F96" s="17" t="s">
        <v>3</v>
      </c>
      <c r="G96" s="16">
        <v>19370.48</v>
      </c>
      <c r="H96" s="24">
        <v>16000</v>
      </c>
      <c r="I96" s="23">
        <f t="shared" si="7"/>
        <v>0.21065499999999998</v>
      </c>
      <c r="J96" s="2">
        <v>4</v>
      </c>
      <c r="L96">
        <v>203</v>
      </c>
      <c r="M96">
        <v>97663</v>
      </c>
      <c r="N96">
        <v>97663</v>
      </c>
      <c r="O96" t="s">
        <v>230</v>
      </c>
      <c r="P96" t="s">
        <v>3</v>
      </c>
      <c r="Q96" s="22">
        <v>18203</v>
      </c>
      <c r="R96">
        <v>16000</v>
      </c>
      <c r="S96" s="21">
        <v>0.13800000000000001</v>
      </c>
      <c r="T96">
        <v>4</v>
      </c>
      <c r="V96" s="20" t="s">
        <v>208</v>
      </c>
      <c r="W96" s="19">
        <v>97663</v>
      </c>
      <c r="X96" s="19">
        <v>97663</v>
      </c>
      <c r="Y96" s="18" t="s">
        <v>230</v>
      </c>
      <c r="Z96" s="17" t="s">
        <v>3</v>
      </c>
      <c r="AA96" s="16">
        <v>19623.400000000001</v>
      </c>
      <c r="AB96" s="24">
        <v>16000</v>
      </c>
      <c r="AC96" s="14">
        <f t="shared" si="8"/>
        <v>0.22646250000000009</v>
      </c>
      <c r="AD96" s="2">
        <v>4</v>
      </c>
      <c r="AE96" s="13">
        <f t="shared" si="9"/>
        <v>19065.626666666667</v>
      </c>
      <c r="AF96" s="12">
        <f t="shared" si="10"/>
        <v>0.19170583333333338</v>
      </c>
      <c r="AH96" s="20" t="s">
        <v>208</v>
      </c>
      <c r="AI96" s="19">
        <v>97663</v>
      </c>
      <c r="AJ96" s="19">
        <v>97663</v>
      </c>
      <c r="AK96" s="18" t="s">
        <v>230</v>
      </c>
      <c r="AL96" s="17" t="s">
        <v>3</v>
      </c>
      <c r="AM96" s="122">
        <v>14906.79</v>
      </c>
      <c r="AN96" s="24">
        <v>16000</v>
      </c>
      <c r="AO96" s="14">
        <f t="shared" si="11"/>
        <v>-6.8325624999999945E-2</v>
      </c>
      <c r="AP96" s="2">
        <v>4</v>
      </c>
      <c r="AR96" s="20" t="s">
        <v>208</v>
      </c>
      <c r="AS96" s="19">
        <v>97663</v>
      </c>
      <c r="AT96" s="19">
        <v>97663</v>
      </c>
      <c r="AU96" s="18" t="s">
        <v>230</v>
      </c>
      <c r="AV96" s="17" t="s">
        <v>3</v>
      </c>
      <c r="AW96" s="128">
        <v>18025.9175</v>
      </c>
      <c r="AX96" s="100">
        <v>0.12669796875000006</v>
      </c>
      <c r="AY96" s="2">
        <v>4</v>
      </c>
      <c r="BB96">
        <v>203</v>
      </c>
      <c r="BC96">
        <v>97663</v>
      </c>
      <c r="BD96">
        <v>97663</v>
      </c>
      <c r="BE96" t="s">
        <v>230</v>
      </c>
      <c r="BF96" t="s">
        <v>3</v>
      </c>
      <c r="BG96" s="22">
        <v>13844</v>
      </c>
      <c r="BH96" s="147">
        <v>16000</v>
      </c>
      <c r="BI96" s="21">
        <v>-0.13500000000000001</v>
      </c>
      <c r="BJ96">
        <v>4</v>
      </c>
      <c r="BK96" s="22">
        <v>17189.534</v>
      </c>
      <c r="BL96" s="21">
        <v>7.4358375000000018E-2</v>
      </c>
      <c r="BN96" s="147">
        <v>227</v>
      </c>
      <c r="BO96">
        <v>99195</v>
      </c>
      <c r="BP96">
        <v>99195</v>
      </c>
      <c r="BQ96" t="s">
        <v>18</v>
      </c>
      <c r="BR96" t="s">
        <v>0</v>
      </c>
      <c r="BS96" s="128">
        <v>15865.717999999999</v>
      </c>
      <c r="BT96">
        <v>11000</v>
      </c>
      <c r="BU96" s="100">
        <v>0.44233800000000001</v>
      </c>
      <c r="BV96">
        <v>2</v>
      </c>
    </row>
    <row r="97" spans="1:74" ht="15.75" thickBot="1" x14ac:dyDescent="0.3">
      <c r="A97" s="20" t="s">
        <v>114</v>
      </c>
      <c r="B97" s="19">
        <v>97667</v>
      </c>
      <c r="C97" s="19">
        <v>97667</v>
      </c>
      <c r="D97" s="140">
        <v>32</v>
      </c>
      <c r="E97" s="26" t="s">
        <v>229</v>
      </c>
      <c r="F97" s="17" t="s">
        <v>132</v>
      </c>
      <c r="G97" s="16">
        <v>19388.46</v>
      </c>
      <c r="H97" s="24">
        <v>16000</v>
      </c>
      <c r="I97" s="23">
        <f t="shared" si="7"/>
        <v>0.21177874999999993</v>
      </c>
      <c r="J97" s="2">
        <v>2</v>
      </c>
      <c r="L97">
        <v>32</v>
      </c>
      <c r="M97">
        <v>97667</v>
      </c>
      <c r="N97">
        <v>97667</v>
      </c>
      <c r="O97" t="s">
        <v>229</v>
      </c>
      <c r="P97" t="s">
        <v>132</v>
      </c>
      <c r="Q97" s="22">
        <v>16195</v>
      </c>
      <c r="R97">
        <v>16000</v>
      </c>
      <c r="S97" s="21">
        <v>1.2E-2</v>
      </c>
      <c r="T97">
        <v>2</v>
      </c>
      <c r="V97" s="20" t="s">
        <v>114</v>
      </c>
      <c r="W97" s="19">
        <v>97667</v>
      </c>
      <c r="X97" s="19">
        <v>97667</v>
      </c>
      <c r="Y97" s="18" t="s">
        <v>229</v>
      </c>
      <c r="Z97" s="17" t="s">
        <v>132</v>
      </c>
      <c r="AA97" s="16">
        <v>14933.1</v>
      </c>
      <c r="AB97" s="24">
        <v>16000</v>
      </c>
      <c r="AC97" s="14">
        <f t="shared" si="8"/>
        <v>-6.6681249999999984E-2</v>
      </c>
      <c r="AD97" s="2">
        <v>2</v>
      </c>
      <c r="AE97" s="13">
        <f t="shared" si="9"/>
        <v>16838.853333333333</v>
      </c>
      <c r="AF97" s="12">
        <f t="shared" si="10"/>
        <v>5.2365833333333313E-2</v>
      </c>
      <c r="AH97" s="20" t="s">
        <v>114</v>
      </c>
      <c r="AI97" s="19">
        <v>97667</v>
      </c>
      <c r="AJ97" s="19">
        <v>97667</v>
      </c>
      <c r="AK97" s="18" t="s">
        <v>229</v>
      </c>
      <c r="AL97" s="17" t="s">
        <v>132</v>
      </c>
      <c r="AM97" s="122">
        <v>20095.5</v>
      </c>
      <c r="AN97" s="24">
        <v>16000</v>
      </c>
      <c r="AO97" s="14">
        <f t="shared" si="11"/>
        <v>0.25596875000000002</v>
      </c>
      <c r="AP97" s="2">
        <v>2</v>
      </c>
      <c r="AR97" s="20" t="s">
        <v>114</v>
      </c>
      <c r="AS97" s="19">
        <v>97667</v>
      </c>
      <c r="AT97" s="19">
        <v>97667</v>
      </c>
      <c r="AU97" s="18" t="s">
        <v>229</v>
      </c>
      <c r="AV97" s="17" t="s">
        <v>132</v>
      </c>
      <c r="AW97" s="128">
        <v>17653.014999999999</v>
      </c>
      <c r="AX97" s="100">
        <v>0.10326656249999999</v>
      </c>
      <c r="AY97" s="2">
        <v>2</v>
      </c>
      <c r="BB97">
        <v>32</v>
      </c>
      <c r="BC97">
        <v>97667</v>
      </c>
      <c r="BD97">
        <v>97667</v>
      </c>
      <c r="BE97" t="s">
        <v>229</v>
      </c>
      <c r="BF97" t="s">
        <v>132</v>
      </c>
      <c r="BG97" s="22">
        <v>15632</v>
      </c>
      <c r="BH97" s="147">
        <v>16000</v>
      </c>
      <c r="BI97" s="21">
        <v>-2.3E-2</v>
      </c>
      <c r="BJ97">
        <v>2</v>
      </c>
      <c r="BK97" s="22">
        <v>17248.811999999998</v>
      </c>
      <c r="BL97" s="21">
        <v>7.8013249999999992E-2</v>
      </c>
      <c r="BN97" s="147">
        <v>38</v>
      </c>
      <c r="BO97">
        <v>96076</v>
      </c>
      <c r="BP97">
        <v>3193</v>
      </c>
      <c r="BQ97" t="s">
        <v>330</v>
      </c>
      <c r="BR97" t="s">
        <v>132</v>
      </c>
      <c r="BS97" s="128">
        <v>23053.3</v>
      </c>
      <c r="BT97">
        <v>16000</v>
      </c>
      <c r="BU97" s="100">
        <v>0.44089375000000003</v>
      </c>
      <c r="BV97">
        <v>2</v>
      </c>
    </row>
    <row r="98" spans="1:74" ht="15.75" thickBot="1" x14ac:dyDescent="0.3">
      <c r="A98" s="20" t="s">
        <v>228</v>
      </c>
      <c r="B98" s="19">
        <v>95892</v>
      </c>
      <c r="C98" s="19">
        <v>97671</v>
      </c>
      <c r="D98" s="140">
        <v>58</v>
      </c>
      <c r="E98" s="26" t="s">
        <v>227</v>
      </c>
      <c r="F98" s="17" t="s">
        <v>132</v>
      </c>
      <c r="G98" s="16">
        <v>20953.5</v>
      </c>
      <c r="H98" s="24">
        <v>16000</v>
      </c>
      <c r="I98" s="23">
        <f t="shared" si="7"/>
        <v>0.30959375</v>
      </c>
      <c r="J98" s="2">
        <v>2</v>
      </c>
      <c r="L98">
        <v>58</v>
      </c>
      <c r="M98">
        <v>95892</v>
      </c>
      <c r="N98">
        <v>97671</v>
      </c>
      <c r="O98" t="s">
        <v>227</v>
      </c>
      <c r="P98" t="s">
        <v>132</v>
      </c>
      <c r="Q98" s="22">
        <v>19662</v>
      </c>
      <c r="R98">
        <v>16000</v>
      </c>
      <c r="S98" s="21">
        <v>0.22900000000000001</v>
      </c>
      <c r="T98">
        <v>2</v>
      </c>
      <c r="V98" s="20" t="s">
        <v>228</v>
      </c>
      <c r="W98" s="19">
        <v>95892</v>
      </c>
      <c r="X98" s="19">
        <v>97671</v>
      </c>
      <c r="Y98" s="18" t="s">
        <v>227</v>
      </c>
      <c r="Z98" s="17" t="s">
        <v>132</v>
      </c>
      <c r="AA98" s="16">
        <v>18089.5</v>
      </c>
      <c r="AB98" s="24">
        <v>16000</v>
      </c>
      <c r="AC98" s="14">
        <f t="shared" si="8"/>
        <v>0.13059375000000001</v>
      </c>
      <c r="AD98" s="2">
        <v>2</v>
      </c>
      <c r="AE98" s="13">
        <f t="shared" si="9"/>
        <v>19568.333333333332</v>
      </c>
      <c r="AF98" s="12">
        <f t="shared" si="10"/>
        <v>0.22306250000000002</v>
      </c>
      <c r="AH98" s="20" t="s">
        <v>228</v>
      </c>
      <c r="AI98" s="19">
        <v>95892</v>
      </c>
      <c r="AJ98" s="19">
        <v>97671</v>
      </c>
      <c r="AK98" s="18" t="s">
        <v>227</v>
      </c>
      <c r="AL98" s="17" t="s">
        <v>132</v>
      </c>
      <c r="AM98" s="122">
        <v>18856.93</v>
      </c>
      <c r="AN98" s="24">
        <v>16000</v>
      </c>
      <c r="AO98" s="14">
        <f t="shared" si="11"/>
        <v>0.17855812500000001</v>
      </c>
      <c r="AP98" s="2">
        <v>2</v>
      </c>
      <c r="AR98" s="20" t="s">
        <v>228</v>
      </c>
      <c r="AS98" s="19">
        <v>95892</v>
      </c>
      <c r="AT98" s="19">
        <v>97671</v>
      </c>
      <c r="AU98" s="18" t="s">
        <v>227</v>
      </c>
      <c r="AV98" s="17" t="s">
        <v>132</v>
      </c>
      <c r="AW98" s="128">
        <v>19390.482499999998</v>
      </c>
      <c r="AX98" s="100">
        <v>0.21193640625000001</v>
      </c>
      <c r="AY98" s="2">
        <v>2</v>
      </c>
      <c r="BB98">
        <v>58</v>
      </c>
      <c r="BC98">
        <v>95892</v>
      </c>
      <c r="BD98">
        <v>97671</v>
      </c>
      <c r="BE98" t="s">
        <v>227</v>
      </c>
      <c r="BF98" t="s">
        <v>132</v>
      </c>
      <c r="BG98" s="22">
        <v>14641</v>
      </c>
      <c r="BH98" s="147">
        <v>16000</v>
      </c>
      <c r="BI98" s="21">
        <v>-8.5000000000000006E-2</v>
      </c>
      <c r="BJ98">
        <v>2</v>
      </c>
      <c r="BK98" s="22">
        <v>18440.585999999999</v>
      </c>
      <c r="BL98" s="21">
        <v>0.15254912500000001</v>
      </c>
      <c r="BN98" s="147">
        <v>211</v>
      </c>
      <c r="BO98">
        <v>98711</v>
      </c>
      <c r="BP98">
        <v>98711</v>
      </c>
      <c r="BQ98" t="s">
        <v>121</v>
      </c>
      <c r="BR98" t="s">
        <v>0</v>
      </c>
      <c r="BS98" s="128">
        <v>14940.670000000002</v>
      </c>
      <c r="BT98">
        <v>11000</v>
      </c>
      <c r="BU98" s="100">
        <v>0.35811545454545457</v>
      </c>
      <c r="BV98">
        <v>2</v>
      </c>
    </row>
    <row r="99" spans="1:74" ht="15.75" thickBot="1" x14ac:dyDescent="0.3">
      <c r="A99" s="20" t="s">
        <v>185</v>
      </c>
      <c r="B99" s="19">
        <v>97675</v>
      </c>
      <c r="C99" s="19">
        <v>97675</v>
      </c>
      <c r="D99" s="140">
        <v>24</v>
      </c>
      <c r="E99" s="26" t="s">
        <v>226</v>
      </c>
      <c r="F99" s="17" t="s">
        <v>132</v>
      </c>
      <c r="G99" s="16">
        <v>15732.38</v>
      </c>
      <c r="H99" s="24">
        <v>16000</v>
      </c>
      <c r="I99" s="23">
        <f t="shared" si="7"/>
        <v>-1.672625000000005E-2</v>
      </c>
      <c r="J99" s="2">
        <v>1</v>
      </c>
      <c r="L99">
        <v>24</v>
      </c>
      <c r="M99">
        <v>97675</v>
      </c>
      <c r="N99">
        <v>97675</v>
      </c>
      <c r="O99" t="s">
        <v>226</v>
      </c>
      <c r="P99" t="s">
        <v>132</v>
      </c>
      <c r="Q99" s="22">
        <v>15257</v>
      </c>
      <c r="R99">
        <v>16000</v>
      </c>
      <c r="S99" s="21">
        <v>-4.5999999999999999E-2</v>
      </c>
      <c r="T99">
        <v>1</v>
      </c>
      <c r="V99" s="20" t="s">
        <v>185</v>
      </c>
      <c r="W99" s="19">
        <v>97675</v>
      </c>
      <c r="X99" s="19">
        <v>97675</v>
      </c>
      <c r="Y99" s="18" t="s">
        <v>226</v>
      </c>
      <c r="Z99" s="17" t="s">
        <v>132</v>
      </c>
      <c r="AA99" s="16">
        <v>16335</v>
      </c>
      <c r="AB99" s="24">
        <v>16000</v>
      </c>
      <c r="AC99" s="14">
        <f t="shared" si="8"/>
        <v>2.0937500000000001E-2</v>
      </c>
      <c r="AD99" s="2">
        <v>1</v>
      </c>
      <c r="AE99" s="13">
        <f t="shared" si="9"/>
        <v>15774.793333333333</v>
      </c>
      <c r="AF99" s="12">
        <f t="shared" si="10"/>
        <v>-1.3929583333333349E-2</v>
      </c>
      <c r="AH99" s="20" t="s">
        <v>185</v>
      </c>
      <c r="AI99" s="19">
        <v>97675</v>
      </c>
      <c r="AJ99" s="19">
        <v>97675</v>
      </c>
      <c r="AK99" s="18" t="s">
        <v>226</v>
      </c>
      <c r="AL99" s="17" t="s">
        <v>132</v>
      </c>
      <c r="AM99" s="122">
        <v>15824</v>
      </c>
      <c r="AN99" s="24">
        <v>16000</v>
      </c>
      <c r="AO99" s="14">
        <f t="shared" si="11"/>
        <v>-1.0999999999999999E-2</v>
      </c>
      <c r="AP99" s="2">
        <v>1</v>
      </c>
      <c r="AR99" s="20" t="s">
        <v>185</v>
      </c>
      <c r="AS99" s="19">
        <v>97675</v>
      </c>
      <c r="AT99" s="19">
        <v>97675</v>
      </c>
      <c r="AU99" s="18" t="s">
        <v>226</v>
      </c>
      <c r="AV99" s="17" t="s">
        <v>132</v>
      </c>
      <c r="AW99" s="128">
        <v>15787.094999999999</v>
      </c>
      <c r="AX99" s="100">
        <v>-1.3197187500000013E-2</v>
      </c>
      <c r="AY99" s="2">
        <v>1</v>
      </c>
      <c r="BB99">
        <v>24</v>
      </c>
      <c r="BC99">
        <v>97675</v>
      </c>
      <c r="BD99">
        <v>97675</v>
      </c>
      <c r="BE99" t="s">
        <v>226</v>
      </c>
      <c r="BF99" t="s">
        <v>132</v>
      </c>
      <c r="BG99" s="22">
        <v>19341</v>
      </c>
      <c r="BH99" s="147">
        <v>16000</v>
      </c>
      <c r="BI99" s="21">
        <v>0.20899999999999999</v>
      </c>
      <c r="BJ99">
        <v>1</v>
      </c>
      <c r="BK99" s="22">
        <v>16497.876</v>
      </c>
      <c r="BL99" s="21">
        <v>3.1242249999999982E-2</v>
      </c>
      <c r="BN99" s="147">
        <v>22</v>
      </c>
      <c r="BO99">
        <v>98380</v>
      </c>
      <c r="BP99">
        <v>98380</v>
      </c>
      <c r="BQ99" t="s">
        <v>164</v>
      </c>
      <c r="BR99" t="s">
        <v>132</v>
      </c>
      <c r="BS99" s="128">
        <v>21516.196</v>
      </c>
      <c r="BT99">
        <v>16000</v>
      </c>
      <c r="BU99" s="100">
        <v>0.34468725</v>
      </c>
      <c r="BV99">
        <v>2</v>
      </c>
    </row>
    <row r="100" spans="1:74" ht="15.75" thickBot="1" x14ac:dyDescent="0.3">
      <c r="A100" s="20" t="s">
        <v>105</v>
      </c>
      <c r="B100" s="19">
        <v>97706</v>
      </c>
      <c r="C100" s="19">
        <v>97706</v>
      </c>
      <c r="D100" s="140">
        <v>21</v>
      </c>
      <c r="E100" s="26" t="s">
        <v>225</v>
      </c>
      <c r="F100" s="17" t="s">
        <v>132</v>
      </c>
      <c r="G100" s="16">
        <v>34507.5</v>
      </c>
      <c r="H100" s="24">
        <v>16000</v>
      </c>
      <c r="I100" s="23">
        <f t="shared" si="7"/>
        <v>1.15671875</v>
      </c>
      <c r="J100" s="2">
        <v>1</v>
      </c>
      <c r="L100">
        <v>21</v>
      </c>
      <c r="M100">
        <v>97706</v>
      </c>
      <c r="N100">
        <v>97706</v>
      </c>
      <c r="O100" t="s">
        <v>225</v>
      </c>
      <c r="P100" t="s">
        <v>132</v>
      </c>
      <c r="Q100" s="22">
        <v>28696</v>
      </c>
      <c r="R100">
        <v>16000</v>
      </c>
      <c r="S100" s="21">
        <v>0.79400000000000004</v>
      </c>
      <c r="T100">
        <v>1</v>
      </c>
      <c r="V100" s="20" t="s">
        <v>105</v>
      </c>
      <c r="W100" s="19">
        <v>97706</v>
      </c>
      <c r="X100" s="19">
        <v>97706</v>
      </c>
      <c r="Y100" s="18" t="s">
        <v>225</v>
      </c>
      <c r="Z100" s="17" t="s">
        <v>132</v>
      </c>
      <c r="AA100" s="16">
        <v>26272.5</v>
      </c>
      <c r="AB100" s="24">
        <v>16000</v>
      </c>
      <c r="AC100" s="14">
        <f t="shared" si="8"/>
        <v>0.64203125000000005</v>
      </c>
      <c r="AD100" s="2">
        <v>1</v>
      </c>
      <c r="AE100" s="13">
        <f t="shared" si="9"/>
        <v>29825.333333333332</v>
      </c>
      <c r="AF100" s="12">
        <f t="shared" si="10"/>
        <v>0.86425000000000007</v>
      </c>
      <c r="AH100" s="20" t="s">
        <v>105</v>
      </c>
      <c r="AI100" s="19">
        <v>97706</v>
      </c>
      <c r="AJ100" s="19">
        <v>97706</v>
      </c>
      <c r="AK100" s="18" t="s">
        <v>225</v>
      </c>
      <c r="AL100" s="17" t="s">
        <v>132</v>
      </c>
      <c r="AM100" s="122">
        <v>21513.99</v>
      </c>
      <c r="AN100" s="24">
        <v>16000</v>
      </c>
      <c r="AO100" s="14">
        <f t="shared" si="11"/>
        <v>0.34462437500000009</v>
      </c>
      <c r="AP100" s="2">
        <v>1</v>
      </c>
      <c r="AR100" s="20" t="s">
        <v>105</v>
      </c>
      <c r="AS100" s="19">
        <v>97706</v>
      </c>
      <c r="AT100" s="19">
        <v>97706</v>
      </c>
      <c r="AU100" s="18" t="s">
        <v>225</v>
      </c>
      <c r="AV100" s="17" t="s">
        <v>132</v>
      </c>
      <c r="AW100" s="128">
        <v>27747.497500000001</v>
      </c>
      <c r="AX100" s="100">
        <v>0.73434359375000002</v>
      </c>
      <c r="AY100" s="2">
        <v>1</v>
      </c>
      <c r="BB100">
        <v>21</v>
      </c>
      <c r="BC100">
        <v>97706</v>
      </c>
      <c r="BD100">
        <v>97706</v>
      </c>
      <c r="BE100" t="s">
        <v>225</v>
      </c>
      <c r="BF100" t="s">
        <v>132</v>
      </c>
      <c r="BG100" s="22">
        <v>28617</v>
      </c>
      <c r="BH100" s="147">
        <v>16000</v>
      </c>
      <c r="BI100" s="21">
        <v>0.78900000000000003</v>
      </c>
      <c r="BJ100">
        <v>1</v>
      </c>
      <c r="BK100" s="22">
        <v>27921.397999999997</v>
      </c>
      <c r="BL100" s="21">
        <v>0.745274875</v>
      </c>
      <c r="BN100" s="147">
        <v>213</v>
      </c>
      <c r="BO100">
        <v>99019</v>
      </c>
      <c r="BP100">
        <v>99019</v>
      </c>
      <c r="BQ100" t="s">
        <v>79</v>
      </c>
      <c r="BR100" t="s">
        <v>0</v>
      </c>
      <c r="BS100" s="128">
        <v>14018.685999999998</v>
      </c>
      <c r="BT100">
        <v>11000</v>
      </c>
      <c r="BU100" s="100">
        <v>0.274426</v>
      </c>
      <c r="BV100">
        <v>2</v>
      </c>
    </row>
    <row r="101" spans="1:74" ht="15.75" thickBot="1" x14ac:dyDescent="0.3">
      <c r="A101" s="20" t="s">
        <v>13</v>
      </c>
      <c r="B101" s="19">
        <v>97711</v>
      </c>
      <c r="C101" s="19">
        <v>97711</v>
      </c>
      <c r="D101" s="140">
        <v>28</v>
      </c>
      <c r="E101" s="26" t="s">
        <v>224</v>
      </c>
      <c r="F101" s="17" t="s">
        <v>3</v>
      </c>
      <c r="G101" s="16">
        <v>10542.48</v>
      </c>
      <c r="H101" s="24">
        <v>16000</v>
      </c>
      <c r="I101" s="23">
        <f t="shared" si="7"/>
        <v>-0.34109500000000004</v>
      </c>
      <c r="J101" s="2">
        <v>1</v>
      </c>
      <c r="L101">
        <v>28</v>
      </c>
      <c r="M101">
        <v>97711</v>
      </c>
      <c r="N101">
        <v>97711</v>
      </c>
      <c r="O101" t="s">
        <v>224</v>
      </c>
      <c r="P101" t="s">
        <v>3</v>
      </c>
      <c r="Q101" s="22">
        <v>9802</v>
      </c>
      <c r="R101">
        <v>16000</v>
      </c>
      <c r="S101" s="21">
        <v>-0.38700000000000001</v>
      </c>
      <c r="T101">
        <v>1</v>
      </c>
      <c r="V101" s="20" t="s">
        <v>13</v>
      </c>
      <c r="W101" s="19">
        <v>97711</v>
      </c>
      <c r="X101" s="19">
        <v>97711</v>
      </c>
      <c r="Y101" s="18" t="s">
        <v>224</v>
      </c>
      <c r="Z101" s="17" t="s">
        <v>3</v>
      </c>
      <c r="AA101" s="16">
        <v>11229.25</v>
      </c>
      <c r="AB101" s="24">
        <v>16000</v>
      </c>
      <c r="AC101" s="14">
        <f t="shared" si="8"/>
        <v>-0.29817187499999998</v>
      </c>
      <c r="AD101" s="2">
        <v>1</v>
      </c>
      <c r="AE101" s="13">
        <f t="shared" si="9"/>
        <v>10524.576666666666</v>
      </c>
      <c r="AF101" s="12">
        <f t="shared" si="10"/>
        <v>-0.34208895833333336</v>
      </c>
      <c r="AH101" s="20" t="s">
        <v>13</v>
      </c>
      <c r="AI101" s="19">
        <v>97711</v>
      </c>
      <c r="AJ101" s="19">
        <v>97711</v>
      </c>
      <c r="AK101" s="18" t="s">
        <v>224</v>
      </c>
      <c r="AL101" s="17" t="s">
        <v>3</v>
      </c>
      <c r="AM101" s="122">
        <v>12529.74</v>
      </c>
      <c r="AN101" s="24">
        <v>16000</v>
      </c>
      <c r="AO101" s="14">
        <f t="shared" si="11"/>
        <v>-0.21689125000000001</v>
      </c>
      <c r="AP101" s="2">
        <v>1</v>
      </c>
      <c r="AR101" s="20" t="s">
        <v>13</v>
      </c>
      <c r="AS101" s="19">
        <v>97711</v>
      </c>
      <c r="AT101" s="19">
        <v>97711</v>
      </c>
      <c r="AU101" s="18" t="s">
        <v>224</v>
      </c>
      <c r="AV101" s="17" t="s">
        <v>3</v>
      </c>
      <c r="AW101" s="128">
        <v>11025.8675</v>
      </c>
      <c r="AX101" s="100">
        <v>-0.31078953124999997</v>
      </c>
      <c r="AY101" s="2">
        <v>1</v>
      </c>
      <c r="BB101">
        <v>28</v>
      </c>
      <c r="BC101">
        <v>97711</v>
      </c>
      <c r="BD101">
        <v>97711</v>
      </c>
      <c r="BE101" t="s">
        <v>224</v>
      </c>
      <c r="BF101" t="s">
        <v>3</v>
      </c>
      <c r="BG101" s="22">
        <v>10395</v>
      </c>
      <c r="BH101" s="147">
        <v>16000</v>
      </c>
      <c r="BI101" s="21">
        <v>-0.35</v>
      </c>
      <c r="BJ101">
        <v>1</v>
      </c>
      <c r="BK101" s="22">
        <v>10899.694</v>
      </c>
      <c r="BL101" s="21">
        <v>-0.31863162499999997</v>
      </c>
      <c r="BN101" s="147">
        <v>59</v>
      </c>
      <c r="BO101">
        <v>99149</v>
      </c>
      <c r="BP101">
        <v>99149</v>
      </c>
      <c r="BQ101" t="s">
        <v>41</v>
      </c>
      <c r="BR101" t="s">
        <v>11</v>
      </c>
      <c r="BS101" s="128">
        <v>13938.4</v>
      </c>
      <c r="BT101">
        <v>11000</v>
      </c>
      <c r="BU101" s="100">
        <v>0.26719999999999999</v>
      </c>
      <c r="BV101">
        <v>2</v>
      </c>
    </row>
    <row r="102" spans="1:74" ht="15.75" thickBot="1" x14ac:dyDescent="0.3">
      <c r="A102" s="20" t="s">
        <v>77</v>
      </c>
      <c r="B102" s="19">
        <v>98025</v>
      </c>
      <c r="C102" s="19">
        <v>97717</v>
      </c>
      <c r="D102" s="140">
        <v>232</v>
      </c>
      <c r="E102" s="26" t="s">
        <v>223</v>
      </c>
      <c r="F102" s="17" t="s">
        <v>132</v>
      </c>
      <c r="G102" s="16">
        <v>17307.5</v>
      </c>
      <c r="H102" s="24">
        <v>16000</v>
      </c>
      <c r="I102" s="23">
        <f t="shared" si="7"/>
        <v>8.1718750000000007E-2</v>
      </c>
      <c r="J102" s="2">
        <v>3</v>
      </c>
      <c r="L102">
        <v>232</v>
      </c>
      <c r="M102">
        <v>98025</v>
      </c>
      <c r="N102">
        <v>97717</v>
      </c>
      <c r="O102" t="s">
        <v>223</v>
      </c>
      <c r="P102" t="s">
        <v>132</v>
      </c>
      <c r="Q102" s="22">
        <v>14317</v>
      </c>
      <c r="R102">
        <v>16000</v>
      </c>
      <c r="S102" s="21">
        <v>-0.105</v>
      </c>
      <c r="T102">
        <v>3</v>
      </c>
      <c r="V102" s="20" t="s">
        <v>77</v>
      </c>
      <c r="W102" s="19">
        <v>98025</v>
      </c>
      <c r="X102" s="19">
        <v>97717</v>
      </c>
      <c r="Y102" s="18" t="s">
        <v>223</v>
      </c>
      <c r="Z102" s="17" t="s">
        <v>132</v>
      </c>
      <c r="AA102" s="16">
        <v>16239.5</v>
      </c>
      <c r="AB102" s="24">
        <v>16000</v>
      </c>
      <c r="AC102" s="14">
        <f t="shared" si="8"/>
        <v>1.4968749999999999E-2</v>
      </c>
      <c r="AD102" s="2">
        <v>3</v>
      </c>
      <c r="AE102" s="13">
        <f t="shared" si="9"/>
        <v>15954.666666666666</v>
      </c>
      <c r="AF102" s="12">
        <f t="shared" si="10"/>
        <v>-2.7708333333333287E-3</v>
      </c>
      <c r="AH102" s="20" t="s">
        <v>77</v>
      </c>
      <c r="AI102" s="41">
        <v>98025</v>
      </c>
      <c r="AJ102" s="41">
        <v>97717</v>
      </c>
      <c r="AK102" s="40" t="s">
        <v>223</v>
      </c>
      <c r="AL102" s="17" t="s">
        <v>132</v>
      </c>
      <c r="AM102" s="122">
        <v>16196.5</v>
      </c>
      <c r="AN102" s="24">
        <v>16000</v>
      </c>
      <c r="AO102" s="14">
        <f t="shared" si="11"/>
        <v>1.228125E-2</v>
      </c>
      <c r="AP102" s="2">
        <v>3</v>
      </c>
      <c r="AR102" s="20" t="s">
        <v>77</v>
      </c>
      <c r="AS102" s="41">
        <v>98025</v>
      </c>
      <c r="AT102" s="41">
        <v>97717</v>
      </c>
      <c r="AU102" s="40" t="s">
        <v>223</v>
      </c>
      <c r="AV102" s="17" t="s">
        <v>132</v>
      </c>
      <c r="AW102" s="128">
        <v>16015.125</v>
      </c>
      <c r="AX102" s="100">
        <v>9.9218750000000175E-4</v>
      </c>
      <c r="AY102" s="2">
        <v>3</v>
      </c>
      <c r="BB102">
        <v>232</v>
      </c>
      <c r="BC102">
        <v>98025</v>
      </c>
      <c r="BD102">
        <v>97717</v>
      </c>
      <c r="BE102" t="s">
        <v>223</v>
      </c>
      <c r="BF102" t="s">
        <v>132</v>
      </c>
      <c r="BG102" s="22">
        <v>13747</v>
      </c>
      <c r="BH102" s="147">
        <v>16000</v>
      </c>
      <c r="BI102" s="21">
        <v>-0.14099999999999999</v>
      </c>
      <c r="BJ102">
        <v>3</v>
      </c>
      <c r="BK102" s="22">
        <v>15561.5</v>
      </c>
      <c r="BL102" s="21">
        <v>-2.740625E-2</v>
      </c>
      <c r="BN102" s="147">
        <v>49</v>
      </c>
      <c r="BO102">
        <v>98721</v>
      </c>
      <c r="BP102">
        <v>98721</v>
      </c>
      <c r="BQ102" t="s">
        <v>118</v>
      </c>
      <c r="BR102" t="s">
        <v>3</v>
      </c>
      <c r="BS102" s="128">
        <v>19974.901999999998</v>
      </c>
      <c r="BT102">
        <v>16000</v>
      </c>
      <c r="BU102" s="100">
        <v>0.24840637499999998</v>
      </c>
      <c r="BV102">
        <v>2</v>
      </c>
    </row>
    <row r="103" spans="1:74" ht="15.75" thickBot="1" x14ac:dyDescent="0.3">
      <c r="A103" s="20" t="s">
        <v>146</v>
      </c>
      <c r="B103" s="19">
        <v>97734</v>
      </c>
      <c r="C103" s="19">
        <v>97734</v>
      </c>
      <c r="D103" s="140">
        <v>15</v>
      </c>
      <c r="E103" s="26" t="s">
        <v>222</v>
      </c>
      <c r="F103" s="17" t="s">
        <v>3</v>
      </c>
      <c r="G103" s="16">
        <v>14714.46</v>
      </c>
      <c r="H103" s="24">
        <v>16000</v>
      </c>
      <c r="I103" s="23">
        <f t="shared" si="7"/>
        <v>-8.034625000000005E-2</v>
      </c>
      <c r="J103" s="2">
        <v>2</v>
      </c>
      <c r="L103">
        <v>15</v>
      </c>
      <c r="M103">
        <v>97734</v>
      </c>
      <c r="N103">
        <v>97734</v>
      </c>
      <c r="O103" t="s">
        <v>222</v>
      </c>
      <c r="P103" t="s">
        <v>3</v>
      </c>
      <c r="Q103" s="22">
        <v>15327</v>
      </c>
      <c r="R103">
        <v>16000</v>
      </c>
      <c r="S103" s="21">
        <v>-4.2000000000000003E-2</v>
      </c>
      <c r="T103">
        <v>2</v>
      </c>
      <c r="V103" s="20" t="s">
        <v>146</v>
      </c>
      <c r="W103" s="19">
        <v>97734</v>
      </c>
      <c r="X103" s="19">
        <v>97734</v>
      </c>
      <c r="Y103" s="18" t="s">
        <v>222</v>
      </c>
      <c r="Z103" s="17" t="s">
        <v>3</v>
      </c>
      <c r="AA103" s="16">
        <v>14372</v>
      </c>
      <c r="AB103" s="24">
        <v>16000</v>
      </c>
      <c r="AC103" s="14">
        <f t="shared" si="8"/>
        <v>-0.10174999999999999</v>
      </c>
      <c r="AD103" s="2">
        <v>2</v>
      </c>
      <c r="AE103" s="13">
        <f t="shared" si="9"/>
        <v>14804.486666666666</v>
      </c>
      <c r="AF103" s="12">
        <f t="shared" si="10"/>
        <v>-7.4698750000000022E-2</v>
      </c>
      <c r="AH103" s="20" t="s">
        <v>146</v>
      </c>
      <c r="AI103" s="19">
        <v>97734</v>
      </c>
      <c r="AJ103" s="19">
        <v>97734</v>
      </c>
      <c r="AK103" s="18" t="s">
        <v>222</v>
      </c>
      <c r="AL103" s="17" t="s">
        <v>3</v>
      </c>
      <c r="AM103" s="122">
        <v>13507</v>
      </c>
      <c r="AN103" s="24">
        <v>16000</v>
      </c>
      <c r="AO103" s="14">
        <f t="shared" si="11"/>
        <v>-0.15581249999999999</v>
      </c>
      <c r="AP103" s="2">
        <v>2</v>
      </c>
      <c r="AR103" s="20" t="s">
        <v>146</v>
      </c>
      <c r="AS103" s="19">
        <v>97734</v>
      </c>
      <c r="AT103" s="19">
        <v>97734</v>
      </c>
      <c r="AU103" s="18" t="s">
        <v>222</v>
      </c>
      <c r="AV103" s="17" t="s">
        <v>3</v>
      </c>
      <c r="AW103" s="128">
        <v>14480.115</v>
      </c>
      <c r="AX103" s="100">
        <v>-9.4977187500000004E-2</v>
      </c>
      <c r="AY103" s="2">
        <v>2</v>
      </c>
      <c r="BB103">
        <v>15</v>
      </c>
      <c r="BC103">
        <v>97734</v>
      </c>
      <c r="BD103">
        <v>97734</v>
      </c>
      <c r="BE103" t="s">
        <v>222</v>
      </c>
      <c r="BF103" t="s">
        <v>3</v>
      </c>
      <c r="BG103" s="22">
        <v>13903</v>
      </c>
      <c r="BH103" s="147">
        <v>16000</v>
      </c>
      <c r="BI103" s="21">
        <v>-0.13100000000000001</v>
      </c>
      <c r="BJ103">
        <v>2</v>
      </c>
      <c r="BK103" s="22">
        <v>14364.691999999999</v>
      </c>
      <c r="BL103" s="21">
        <v>-0.10218175</v>
      </c>
      <c r="BN103" s="147">
        <v>25</v>
      </c>
      <c r="BO103">
        <v>99168</v>
      </c>
      <c r="BP103">
        <v>99168</v>
      </c>
      <c r="BQ103" t="s">
        <v>32</v>
      </c>
      <c r="BR103" t="s">
        <v>26</v>
      </c>
      <c r="BS103" s="128">
        <v>13130.704000000002</v>
      </c>
      <c r="BT103">
        <v>11000</v>
      </c>
      <c r="BU103" s="100">
        <v>0.1936458181818182</v>
      </c>
      <c r="BV103">
        <v>2</v>
      </c>
    </row>
    <row r="104" spans="1:74" ht="15.75" thickBot="1" x14ac:dyDescent="0.3">
      <c r="A104" s="20" t="s">
        <v>38</v>
      </c>
      <c r="B104" s="19">
        <v>97742</v>
      </c>
      <c r="C104" s="19">
        <v>97742</v>
      </c>
      <c r="D104" s="140">
        <v>201</v>
      </c>
      <c r="E104" s="26" t="s">
        <v>221</v>
      </c>
      <c r="F104" s="17" t="s">
        <v>132</v>
      </c>
      <c r="G104" s="16">
        <v>17162.29</v>
      </c>
      <c r="H104" s="24">
        <v>16000</v>
      </c>
      <c r="I104" s="23">
        <f t="shared" si="7"/>
        <v>7.2643125000000058E-2</v>
      </c>
      <c r="J104" s="2">
        <v>3</v>
      </c>
      <c r="L104">
        <v>201</v>
      </c>
      <c r="M104">
        <v>97742</v>
      </c>
      <c r="N104">
        <v>97742</v>
      </c>
      <c r="O104" t="s">
        <v>221</v>
      </c>
      <c r="P104" t="s">
        <v>132</v>
      </c>
      <c r="Q104" s="22">
        <v>11213</v>
      </c>
      <c r="R104">
        <v>16000</v>
      </c>
      <c r="S104" s="21">
        <v>-0.29899999999999999</v>
      </c>
      <c r="T104">
        <v>3</v>
      </c>
      <c r="V104" s="20" t="s">
        <v>38</v>
      </c>
      <c r="W104" s="19">
        <v>97742</v>
      </c>
      <c r="X104" s="19">
        <v>97742</v>
      </c>
      <c r="Y104" s="18" t="s">
        <v>221</v>
      </c>
      <c r="Z104" s="17" t="s">
        <v>132</v>
      </c>
      <c r="AA104" s="16">
        <v>13887.62</v>
      </c>
      <c r="AB104" s="24">
        <v>16000</v>
      </c>
      <c r="AC104" s="14">
        <f t="shared" si="8"/>
        <v>-0.13202374999999994</v>
      </c>
      <c r="AD104" s="2">
        <v>3</v>
      </c>
      <c r="AE104" s="13">
        <f t="shared" si="9"/>
        <v>14087.636666666667</v>
      </c>
      <c r="AF104" s="12">
        <f t="shared" si="10"/>
        <v>-0.1194602083333333</v>
      </c>
      <c r="AH104" s="20" t="s">
        <v>38</v>
      </c>
      <c r="AI104" s="19">
        <v>97742</v>
      </c>
      <c r="AJ104" s="19">
        <v>97742</v>
      </c>
      <c r="AK104" s="18" t="s">
        <v>221</v>
      </c>
      <c r="AL104" s="17" t="s">
        <v>132</v>
      </c>
      <c r="AM104" s="122">
        <v>13044.25</v>
      </c>
      <c r="AN104" s="24">
        <v>16000</v>
      </c>
      <c r="AO104" s="14">
        <f t="shared" si="11"/>
        <v>-0.18473437500000001</v>
      </c>
      <c r="AP104" s="2">
        <v>3</v>
      </c>
      <c r="AR104" s="20" t="s">
        <v>38</v>
      </c>
      <c r="AS104" s="19">
        <v>97742</v>
      </c>
      <c r="AT104" s="19">
        <v>97742</v>
      </c>
      <c r="AU104" s="18" t="s">
        <v>221</v>
      </c>
      <c r="AV104" s="17" t="s">
        <v>132</v>
      </c>
      <c r="AW104" s="128">
        <v>13826.79</v>
      </c>
      <c r="AX104" s="100">
        <v>-0.13577874999999998</v>
      </c>
      <c r="AY104" s="2">
        <v>3</v>
      </c>
      <c r="BB104">
        <v>201</v>
      </c>
      <c r="BC104">
        <v>97742</v>
      </c>
      <c r="BD104">
        <v>97742</v>
      </c>
      <c r="BE104" t="s">
        <v>221</v>
      </c>
      <c r="BF104" t="s">
        <v>132</v>
      </c>
      <c r="BG104" s="22">
        <v>11113</v>
      </c>
      <c r="BH104" s="147">
        <v>16000</v>
      </c>
      <c r="BI104" s="21">
        <v>-0.30499999999999999</v>
      </c>
      <c r="BJ104">
        <v>3</v>
      </c>
      <c r="BK104" s="22">
        <v>13284.032000000001</v>
      </c>
      <c r="BL104" s="21">
        <v>-0.16962299999999997</v>
      </c>
      <c r="BN104" s="147">
        <v>227</v>
      </c>
      <c r="BO104">
        <v>98888</v>
      </c>
      <c r="BP104">
        <v>98888</v>
      </c>
      <c r="BQ104" t="s">
        <v>102</v>
      </c>
      <c r="BR104" t="s">
        <v>3</v>
      </c>
      <c r="BS104" s="128">
        <v>19094.900000000001</v>
      </c>
      <c r="BT104">
        <v>16000</v>
      </c>
      <c r="BU104" s="100">
        <v>0.19334375000000001</v>
      </c>
      <c r="BV104">
        <v>2</v>
      </c>
    </row>
    <row r="105" spans="1:74" ht="15.75" thickBot="1" x14ac:dyDescent="0.3">
      <c r="A105" s="20" t="s">
        <v>13</v>
      </c>
      <c r="B105" s="19">
        <v>97746</v>
      </c>
      <c r="C105" s="19">
        <v>97746</v>
      </c>
      <c r="D105" s="140">
        <v>28</v>
      </c>
      <c r="E105" s="26" t="s">
        <v>220</v>
      </c>
      <c r="F105" s="17" t="s">
        <v>3</v>
      </c>
      <c r="G105" s="16">
        <v>18580.95</v>
      </c>
      <c r="H105" s="24">
        <v>16000</v>
      </c>
      <c r="I105" s="23">
        <f t="shared" si="7"/>
        <v>0.16130937500000003</v>
      </c>
      <c r="J105" s="2">
        <v>1</v>
      </c>
      <c r="L105">
        <v>28</v>
      </c>
      <c r="M105">
        <v>97746</v>
      </c>
      <c r="N105">
        <v>97746</v>
      </c>
      <c r="O105" t="s">
        <v>220</v>
      </c>
      <c r="P105" t="s">
        <v>3</v>
      </c>
      <c r="Q105" s="22">
        <v>18292</v>
      </c>
      <c r="R105">
        <v>16000</v>
      </c>
      <c r="S105" s="21">
        <v>0.14299999999999999</v>
      </c>
      <c r="T105">
        <v>1</v>
      </c>
      <c r="V105" s="20" t="s">
        <v>13</v>
      </c>
      <c r="W105" s="19">
        <v>97746</v>
      </c>
      <c r="X105" s="19">
        <v>97746</v>
      </c>
      <c r="Y105" s="18" t="s">
        <v>220</v>
      </c>
      <c r="Z105" s="17" t="s">
        <v>3</v>
      </c>
      <c r="AA105" s="16">
        <v>15974.5</v>
      </c>
      <c r="AB105" s="24">
        <v>16000</v>
      </c>
      <c r="AC105" s="14">
        <f t="shared" si="8"/>
        <v>-1.5937499999999999E-3</v>
      </c>
      <c r="AD105" s="2">
        <v>1</v>
      </c>
      <c r="AE105" s="13">
        <f t="shared" si="9"/>
        <v>17615.816666666666</v>
      </c>
      <c r="AF105" s="12">
        <f t="shared" si="10"/>
        <v>0.10090520833333334</v>
      </c>
      <c r="AH105" s="20" t="s">
        <v>13</v>
      </c>
      <c r="AI105" s="19">
        <v>97746</v>
      </c>
      <c r="AJ105" s="19">
        <v>97746</v>
      </c>
      <c r="AK105" s="18" t="s">
        <v>220</v>
      </c>
      <c r="AL105" s="17" t="s">
        <v>3</v>
      </c>
      <c r="AM105" s="122">
        <v>15783</v>
      </c>
      <c r="AN105" s="24">
        <v>16000</v>
      </c>
      <c r="AO105" s="14">
        <f t="shared" si="11"/>
        <v>-1.35625E-2</v>
      </c>
      <c r="AP105" s="2">
        <v>1</v>
      </c>
      <c r="AR105" s="20" t="s">
        <v>13</v>
      </c>
      <c r="AS105" s="19">
        <v>97746</v>
      </c>
      <c r="AT105" s="19">
        <v>97746</v>
      </c>
      <c r="AU105" s="18" t="s">
        <v>220</v>
      </c>
      <c r="AV105" s="17" t="s">
        <v>3</v>
      </c>
      <c r="AW105" s="128">
        <v>17157.612499999999</v>
      </c>
      <c r="AX105" s="100">
        <v>7.2288281250000003E-2</v>
      </c>
      <c r="AY105" s="2">
        <v>1</v>
      </c>
      <c r="BB105">
        <v>28</v>
      </c>
      <c r="BC105">
        <v>97746</v>
      </c>
      <c r="BD105">
        <v>97746</v>
      </c>
      <c r="BE105" t="s">
        <v>220</v>
      </c>
      <c r="BF105" t="s">
        <v>3</v>
      </c>
      <c r="BG105" s="22">
        <v>17985</v>
      </c>
      <c r="BH105" s="147">
        <v>16000</v>
      </c>
      <c r="BI105" s="21">
        <v>0.124</v>
      </c>
      <c r="BJ105">
        <v>1</v>
      </c>
      <c r="BK105" s="22">
        <v>17323.09</v>
      </c>
      <c r="BL105" s="21">
        <v>8.2630624999999999E-2</v>
      </c>
      <c r="BN105" s="147">
        <v>58</v>
      </c>
      <c r="BO105">
        <v>95892</v>
      </c>
      <c r="BP105">
        <v>97671</v>
      </c>
      <c r="BQ105" t="s">
        <v>227</v>
      </c>
      <c r="BR105" t="s">
        <v>132</v>
      </c>
      <c r="BS105" s="128">
        <v>18440.585999999999</v>
      </c>
      <c r="BT105">
        <v>16000</v>
      </c>
      <c r="BU105" s="100">
        <v>0.15254912500000001</v>
      </c>
      <c r="BV105">
        <v>2</v>
      </c>
    </row>
    <row r="106" spans="1:74" ht="15.75" thickBot="1" x14ac:dyDescent="0.3">
      <c r="A106" s="20" t="s">
        <v>70</v>
      </c>
      <c r="B106" s="19">
        <v>97818</v>
      </c>
      <c r="C106" s="19">
        <v>97818</v>
      </c>
      <c r="D106" s="140">
        <v>62</v>
      </c>
      <c r="E106" s="26" t="s">
        <v>219</v>
      </c>
      <c r="F106" s="17" t="s">
        <v>132</v>
      </c>
      <c r="G106" s="16">
        <v>17945.05</v>
      </c>
      <c r="H106" s="24">
        <v>16000</v>
      </c>
      <c r="I106" s="23">
        <f t="shared" si="7"/>
        <v>0.12156562499999995</v>
      </c>
      <c r="J106" s="2">
        <v>2</v>
      </c>
      <c r="L106">
        <v>62</v>
      </c>
      <c r="M106">
        <v>97818</v>
      </c>
      <c r="N106">
        <v>97818</v>
      </c>
      <c r="O106" t="s">
        <v>219</v>
      </c>
      <c r="P106" t="s">
        <v>132</v>
      </c>
      <c r="Q106" s="22">
        <v>14114</v>
      </c>
      <c r="R106">
        <v>16000</v>
      </c>
      <c r="S106" s="21">
        <v>-0.11799999999999999</v>
      </c>
      <c r="T106">
        <v>2</v>
      </c>
      <c r="V106" s="20" t="s">
        <v>70</v>
      </c>
      <c r="W106" s="19">
        <v>97818</v>
      </c>
      <c r="X106" s="19">
        <v>97818</v>
      </c>
      <c r="Y106" s="18" t="s">
        <v>219</v>
      </c>
      <c r="Z106" s="17" t="s">
        <v>132</v>
      </c>
      <c r="AA106" s="16">
        <v>16079</v>
      </c>
      <c r="AB106" s="24">
        <v>16000</v>
      </c>
      <c r="AC106" s="14">
        <f t="shared" si="8"/>
        <v>4.9375E-3</v>
      </c>
      <c r="AD106" s="2">
        <v>2</v>
      </c>
      <c r="AE106" s="13">
        <f t="shared" si="9"/>
        <v>16046.016666666668</v>
      </c>
      <c r="AF106" s="12">
        <f t="shared" si="10"/>
        <v>2.8343749999999862E-3</v>
      </c>
      <c r="AH106" s="20" t="s">
        <v>70</v>
      </c>
      <c r="AI106" s="19">
        <v>97818</v>
      </c>
      <c r="AJ106" s="19">
        <v>97818</v>
      </c>
      <c r="AK106" s="18" t="s">
        <v>219</v>
      </c>
      <c r="AL106" s="17" t="s">
        <v>132</v>
      </c>
      <c r="AM106" s="122">
        <v>12763.5</v>
      </c>
      <c r="AN106" s="24">
        <v>16000</v>
      </c>
      <c r="AO106" s="14">
        <f t="shared" si="11"/>
        <v>-0.20228125</v>
      </c>
      <c r="AP106" s="2">
        <v>2</v>
      </c>
      <c r="AR106" s="20" t="s">
        <v>70</v>
      </c>
      <c r="AS106" s="19">
        <v>97818</v>
      </c>
      <c r="AT106" s="19">
        <v>97818</v>
      </c>
      <c r="AU106" s="18" t="s">
        <v>219</v>
      </c>
      <c r="AV106" s="17" t="s">
        <v>132</v>
      </c>
      <c r="AW106" s="128">
        <v>15225.387500000001</v>
      </c>
      <c r="AX106" s="100">
        <v>-4.8444531250000006E-2</v>
      </c>
      <c r="AY106" s="2">
        <v>2</v>
      </c>
      <c r="BB106">
        <v>62</v>
      </c>
      <c r="BC106">
        <v>97818</v>
      </c>
      <c r="BD106">
        <v>97818</v>
      </c>
      <c r="BE106" t="s">
        <v>219</v>
      </c>
      <c r="BF106" t="s">
        <v>132</v>
      </c>
      <c r="BG106" s="22">
        <v>11582</v>
      </c>
      <c r="BH106" s="147">
        <v>16000</v>
      </c>
      <c r="BI106" s="21">
        <v>-0.27600000000000002</v>
      </c>
      <c r="BJ106">
        <v>2</v>
      </c>
      <c r="BK106" s="22">
        <v>14496.710000000001</v>
      </c>
      <c r="BL106" s="21">
        <v>-9.3955625000000015E-2</v>
      </c>
      <c r="BN106" s="147">
        <v>211</v>
      </c>
      <c r="BO106">
        <v>98193</v>
      </c>
      <c r="BP106">
        <v>98193</v>
      </c>
      <c r="BQ106" t="s">
        <v>189</v>
      </c>
      <c r="BR106" t="s">
        <v>132</v>
      </c>
      <c r="BS106" s="128">
        <v>18437.18</v>
      </c>
      <c r="BT106">
        <v>16000</v>
      </c>
      <c r="BU106" s="100">
        <v>0.15231125000000004</v>
      </c>
      <c r="BV106">
        <v>2</v>
      </c>
    </row>
    <row r="107" spans="1:74" ht="15.75" thickBot="1" x14ac:dyDescent="0.3">
      <c r="A107" s="20" t="s">
        <v>218</v>
      </c>
      <c r="B107" s="19">
        <v>97828</v>
      </c>
      <c r="C107" s="19">
        <v>97828</v>
      </c>
      <c r="D107" s="140">
        <v>42</v>
      </c>
      <c r="E107" s="26" t="s">
        <v>217</v>
      </c>
      <c r="F107" s="17" t="s">
        <v>0</v>
      </c>
      <c r="G107" s="16">
        <v>14959.27</v>
      </c>
      <c r="H107" s="24">
        <v>11000</v>
      </c>
      <c r="I107" s="23">
        <f t="shared" si="7"/>
        <v>0.3599336363636364</v>
      </c>
      <c r="J107" s="2">
        <v>1</v>
      </c>
      <c r="L107">
        <v>42</v>
      </c>
      <c r="M107">
        <v>97828</v>
      </c>
      <c r="N107">
        <v>97828</v>
      </c>
      <c r="O107" t="s">
        <v>217</v>
      </c>
      <c r="P107" t="s">
        <v>3</v>
      </c>
      <c r="Q107" s="22">
        <v>11375</v>
      </c>
      <c r="R107">
        <v>16000</v>
      </c>
      <c r="S107" s="21">
        <v>-0.28899999999999998</v>
      </c>
      <c r="T107">
        <v>1</v>
      </c>
      <c r="V107" s="20" t="s">
        <v>218</v>
      </c>
      <c r="W107" s="19">
        <v>97828</v>
      </c>
      <c r="X107" s="19">
        <v>97828</v>
      </c>
      <c r="Y107" s="18" t="s">
        <v>217</v>
      </c>
      <c r="Z107" s="47" t="s">
        <v>3</v>
      </c>
      <c r="AA107" s="16">
        <v>12074</v>
      </c>
      <c r="AB107" s="24">
        <v>16000</v>
      </c>
      <c r="AC107" s="14">
        <f t="shared" si="8"/>
        <v>-0.24537500000000001</v>
      </c>
      <c r="AD107" s="2">
        <v>1</v>
      </c>
      <c r="AE107" s="13">
        <f t="shared" si="9"/>
        <v>12802.756666666668</v>
      </c>
      <c r="AF107" s="12">
        <f t="shared" si="10"/>
        <v>-5.8147121212121212E-2</v>
      </c>
      <c r="AH107" s="20" t="s">
        <v>218</v>
      </c>
      <c r="AI107" s="19">
        <v>97828</v>
      </c>
      <c r="AJ107" s="19">
        <v>97828</v>
      </c>
      <c r="AK107" s="18" t="s">
        <v>217</v>
      </c>
      <c r="AL107" s="47" t="s">
        <v>3</v>
      </c>
      <c r="AM107" s="122">
        <v>10005.1</v>
      </c>
      <c r="AN107" s="24">
        <v>16000</v>
      </c>
      <c r="AO107" s="14">
        <f t="shared" si="11"/>
        <v>-0.37468124999999997</v>
      </c>
      <c r="AP107" s="2">
        <v>1</v>
      </c>
      <c r="AR107" s="20" t="s">
        <v>218</v>
      </c>
      <c r="AS107" s="19">
        <v>97828</v>
      </c>
      <c r="AT107" s="19">
        <v>97828</v>
      </c>
      <c r="AU107" s="18" t="s">
        <v>217</v>
      </c>
      <c r="AV107" s="47" t="s">
        <v>3</v>
      </c>
      <c r="AW107" s="128">
        <v>12103.342499999999</v>
      </c>
      <c r="AX107" s="100">
        <v>-0.13728065340909087</v>
      </c>
      <c r="AY107" s="2">
        <v>1</v>
      </c>
      <c r="BB107">
        <v>42</v>
      </c>
      <c r="BC107">
        <v>97828</v>
      </c>
      <c r="BD107">
        <v>97828</v>
      </c>
      <c r="BE107" t="s">
        <v>217</v>
      </c>
      <c r="BF107" t="s">
        <v>3</v>
      </c>
      <c r="BG107" s="22">
        <v>8402</v>
      </c>
      <c r="BH107" s="147">
        <v>16000</v>
      </c>
      <c r="BI107" s="21">
        <v>-0.47499999999999998</v>
      </c>
      <c r="BJ107">
        <v>1</v>
      </c>
      <c r="BK107" s="22">
        <v>11363.073999999999</v>
      </c>
      <c r="BL107" s="21">
        <v>-0.20482452272727264</v>
      </c>
      <c r="BN107" s="147">
        <v>49</v>
      </c>
      <c r="BO107">
        <v>98521</v>
      </c>
      <c r="BP107">
        <v>98521</v>
      </c>
      <c r="BQ107" t="s">
        <v>147</v>
      </c>
      <c r="BR107" t="s">
        <v>3</v>
      </c>
      <c r="BS107" s="128">
        <v>18306.71</v>
      </c>
      <c r="BT107">
        <v>16000</v>
      </c>
      <c r="BU107" s="100">
        <v>0.144069375</v>
      </c>
      <c r="BV107">
        <v>2</v>
      </c>
    </row>
    <row r="108" spans="1:74" ht="15.75" thickBot="1" x14ac:dyDescent="0.3">
      <c r="A108" s="20" t="s">
        <v>35</v>
      </c>
      <c r="B108" s="19">
        <v>97849</v>
      </c>
      <c r="C108" s="19">
        <v>97849</v>
      </c>
      <c r="D108" s="140">
        <v>210</v>
      </c>
      <c r="E108" s="26" t="s">
        <v>216</v>
      </c>
      <c r="F108" s="17" t="s">
        <v>3</v>
      </c>
      <c r="G108" s="16">
        <v>10232.5</v>
      </c>
      <c r="H108" s="24">
        <v>16000</v>
      </c>
      <c r="I108" s="23">
        <f t="shared" si="7"/>
        <v>-0.36046875</v>
      </c>
      <c r="J108" s="2">
        <v>3</v>
      </c>
      <c r="L108">
        <v>210</v>
      </c>
      <c r="M108">
        <v>97849</v>
      </c>
      <c r="N108">
        <v>97849</v>
      </c>
      <c r="O108" t="s">
        <v>216</v>
      </c>
      <c r="P108" t="s">
        <v>3</v>
      </c>
      <c r="Q108" s="22">
        <v>12034</v>
      </c>
      <c r="R108">
        <v>16000</v>
      </c>
      <c r="S108" s="21">
        <v>-0.248</v>
      </c>
      <c r="T108">
        <v>3</v>
      </c>
      <c r="V108" s="20" t="s">
        <v>35</v>
      </c>
      <c r="W108" s="19">
        <v>97849</v>
      </c>
      <c r="X108" s="19">
        <v>97849</v>
      </c>
      <c r="Y108" s="18" t="s">
        <v>216</v>
      </c>
      <c r="Z108" s="17" t="s">
        <v>3</v>
      </c>
      <c r="AA108" s="16">
        <v>16781.96</v>
      </c>
      <c r="AB108" s="24">
        <v>16000</v>
      </c>
      <c r="AC108" s="14">
        <f t="shared" si="8"/>
        <v>4.8872499999999944E-2</v>
      </c>
      <c r="AD108" s="2">
        <v>3</v>
      </c>
      <c r="AE108" s="13">
        <f t="shared" si="9"/>
        <v>13016.153333333334</v>
      </c>
      <c r="AF108" s="12">
        <f t="shared" si="10"/>
        <v>-0.18653208333333335</v>
      </c>
      <c r="AH108" s="20" t="s">
        <v>35</v>
      </c>
      <c r="AI108" s="19">
        <v>97849</v>
      </c>
      <c r="AJ108" s="19">
        <v>97849</v>
      </c>
      <c r="AK108" s="18" t="s">
        <v>216</v>
      </c>
      <c r="AL108" s="17" t="s">
        <v>3</v>
      </c>
      <c r="AM108" s="122">
        <v>13605.49</v>
      </c>
      <c r="AN108" s="24">
        <v>16000</v>
      </c>
      <c r="AO108" s="14">
        <f t="shared" si="11"/>
        <v>-0.14965687500000002</v>
      </c>
      <c r="AP108" s="2">
        <v>3</v>
      </c>
      <c r="AR108" s="20" t="s">
        <v>35</v>
      </c>
      <c r="AS108" s="19">
        <v>97849</v>
      </c>
      <c r="AT108" s="19">
        <v>97849</v>
      </c>
      <c r="AU108" s="18" t="s">
        <v>216</v>
      </c>
      <c r="AV108" s="17" t="s">
        <v>3</v>
      </c>
      <c r="AW108" s="128">
        <v>13163.487499999999</v>
      </c>
      <c r="AX108" s="100">
        <v>-0.17731328125000001</v>
      </c>
      <c r="AY108" s="2">
        <v>3</v>
      </c>
      <c r="BB108">
        <v>210</v>
      </c>
      <c r="BC108">
        <v>97849</v>
      </c>
      <c r="BD108">
        <v>97849</v>
      </c>
      <c r="BE108" t="s">
        <v>216</v>
      </c>
      <c r="BF108" t="s">
        <v>3</v>
      </c>
      <c r="BG108" s="22">
        <v>13169</v>
      </c>
      <c r="BH108" s="147">
        <v>16000</v>
      </c>
      <c r="BI108" s="21">
        <v>-0.17699999999999999</v>
      </c>
      <c r="BJ108">
        <v>3</v>
      </c>
      <c r="BK108" s="22">
        <v>13164.59</v>
      </c>
      <c r="BL108" s="21">
        <v>-0.17725062500000002</v>
      </c>
      <c r="BN108" s="147">
        <v>40</v>
      </c>
      <c r="BO108">
        <v>96877</v>
      </c>
      <c r="BP108">
        <v>4443</v>
      </c>
      <c r="BQ108" t="s">
        <v>319</v>
      </c>
      <c r="BR108" t="s">
        <v>132</v>
      </c>
      <c r="BS108" s="128">
        <v>18177.98</v>
      </c>
      <c r="BT108">
        <v>16000</v>
      </c>
      <c r="BU108" s="100">
        <v>0.13613625000000001</v>
      </c>
      <c r="BV108">
        <v>2</v>
      </c>
    </row>
    <row r="109" spans="1:74" ht="15.75" thickBot="1" x14ac:dyDescent="0.3">
      <c r="A109" s="20" t="s">
        <v>25</v>
      </c>
      <c r="B109" s="19">
        <v>97894</v>
      </c>
      <c r="C109" s="19">
        <v>97894</v>
      </c>
      <c r="D109" s="140">
        <v>59</v>
      </c>
      <c r="E109" s="26" t="s">
        <v>215</v>
      </c>
      <c r="F109" s="17" t="s">
        <v>3</v>
      </c>
      <c r="G109" s="16">
        <v>18039.5</v>
      </c>
      <c r="H109" s="24">
        <v>16000</v>
      </c>
      <c r="I109" s="23">
        <f t="shared" si="7"/>
        <v>0.12746874999999999</v>
      </c>
      <c r="J109" s="2">
        <v>2</v>
      </c>
      <c r="L109">
        <v>59</v>
      </c>
      <c r="M109">
        <v>97894</v>
      </c>
      <c r="N109">
        <v>97894</v>
      </c>
      <c r="O109" t="s">
        <v>215</v>
      </c>
      <c r="P109" t="s">
        <v>3</v>
      </c>
      <c r="Q109" s="22">
        <v>14672</v>
      </c>
      <c r="R109">
        <v>16000</v>
      </c>
      <c r="S109" s="21">
        <v>-8.3000000000000004E-2</v>
      </c>
      <c r="T109">
        <v>2</v>
      </c>
      <c r="V109" s="20" t="s">
        <v>25</v>
      </c>
      <c r="W109" s="19">
        <v>97894</v>
      </c>
      <c r="X109" s="19">
        <v>97894</v>
      </c>
      <c r="Y109" s="18" t="s">
        <v>215</v>
      </c>
      <c r="Z109" s="17" t="s">
        <v>3</v>
      </c>
      <c r="AA109" s="16">
        <v>14818.5</v>
      </c>
      <c r="AB109" s="24">
        <v>16000</v>
      </c>
      <c r="AC109" s="14">
        <f t="shared" si="8"/>
        <v>-7.384375E-2</v>
      </c>
      <c r="AD109" s="2">
        <v>2</v>
      </c>
      <c r="AE109" s="13">
        <f t="shared" si="9"/>
        <v>15843.333333333334</v>
      </c>
      <c r="AF109" s="12">
        <f t="shared" si="10"/>
        <v>-9.7916666666666707E-3</v>
      </c>
      <c r="AH109" s="20" t="s">
        <v>25</v>
      </c>
      <c r="AI109" s="19">
        <v>97894</v>
      </c>
      <c r="AJ109" s="19">
        <v>97894</v>
      </c>
      <c r="AK109" s="18" t="s">
        <v>215</v>
      </c>
      <c r="AL109" s="17" t="s">
        <v>3</v>
      </c>
      <c r="AM109" s="122">
        <v>13307.9</v>
      </c>
      <c r="AN109" s="24">
        <v>16000</v>
      </c>
      <c r="AO109" s="14">
        <f t="shared" si="11"/>
        <v>-0.16825625000000002</v>
      </c>
      <c r="AP109" s="2">
        <v>2</v>
      </c>
      <c r="AR109" s="20" t="s">
        <v>25</v>
      </c>
      <c r="AS109" s="19">
        <v>97894</v>
      </c>
      <c r="AT109" s="19">
        <v>97894</v>
      </c>
      <c r="AU109" s="18" t="s">
        <v>215</v>
      </c>
      <c r="AV109" s="17" t="s">
        <v>3</v>
      </c>
      <c r="AW109" s="128">
        <v>15209.475</v>
      </c>
      <c r="AX109" s="100">
        <v>-4.9407812500000016E-2</v>
      </c>
      <c r="AY109" s="2">
        <v>2</v>
      </c>
      <c r="BB109">
        <v>242</v>
      </c>
      <c r="BC109">
        <v>97894</v>
      </c>
      <c r="BD109">
        <v>97894</v>
      </c>
      <c r="BE109" t="s">
        <v>215</v>
      </c>
      <c r="BF109" t="s">
        <v>3</v>
      </c>
      <c r="BG109" s="22">
        <v>9401</v>
      </c>
      <c r="BH109" s="147">
        <v>16000</v>
      </c>
      <c r="BI109" s="21">
        <v>-0.41199999999999998</v>
      </c>
      <c r="BJ109">
        <v>2</v>
      </c>
      <c r="BK109" s="22">
        <v>14047.779999999999</v>
      </c>
      <c r="BL109" s="21">
        <v>-0.12192624999999999</v>
      </c>
      <c r="BN109" s="147">
        <v>59</v>
      </c>
      <c r="BO109">
        <v>99184</v>
      </c>
      <c r="BP109">
        <v>99184</v>
      </c>
      <c r="BQ109" t="s">
        <v>24</v>
      </c>
      <c r="BR109" t="s">
        <v>3</v>
      </c>
      <c r="BS109" s="128">
        <v>18176.7</v>
      </c>
      <c r="BT109">
        <v>16000</v>
      </c>
      <c r="BU109" s="100">
        <v>0.13599375</v>
      </c>
      <c r="BV109">
        <v>2</v>
      </c>
    </row>
    <row r="110" spans="1:74" ht="15.75" thickBot="1" x14ac:dyDescent="0.3">
      <c r="A110" s="20" t="s">
        <v>165</v>
      </c>
      <c r="B110" s="19">
        <v>97897</v>
      </c>
      <c r="C110" s="19">
        <v>97897</v>
      </c>
      <c r="D110" s="140">
        <v>22</v>
      </c>
      <c r="E110" s="26" t="s">
        <v>214</v>
      </c>
      <c r="F110" s="17" t="s">
        <v>3</v>
      </c>
      <c r="G110" s="16">
        <v>30824.35</v>
      </c>
      <c r="H110" s="24">
        <v>16000</v>
      </c>
      <c r="I110" s="23">
        <f t="shared" si="7"/>
        <v>0.92652187499999994</v>
      </c>
      <c r="J110" s="2">
        <v>2</v>
      </c>
      <c r="L110">
        <v>22</v>
      </c>
      <c r="M110">
        <v>97897</v>
      </c>
      <c r="N110">
        <v>97897</v>
      </c>
      <c r="O110" t="s">
        <v>214</v>
      </c>
      <c r="P110" t="s">
        <v>3</v>
      </c>
      <c r="Q110" s="22">
        <v>20522</v>
      </c>
      <c r="R110">
        <v>16000</v>
      </c>
      <c r="S110" s="21">
        <v>0.28299999999999997</v>
      </c>
      <c r="T110">
        <v>2</v>
      </c>
      <c r="V110" s="20" t="s">
        <v>165</v>
      </c>
      <c r="W110" s="19">
        <v>97897</v>
      </c>
      <c r="X110" s="19">
        <v>97897</v>
      </c>
      <c r="Y110" s="18" t="s">
        <v>214</v>
      </c>
      <c r="Z110" s="17" t="s">
        <v>3</v>
      </c>
      <c r="AA110" s="16">
        <v>27836.5</v>
      </c>
      <c r="AB110" s="24">
        <v>16000</v>
      </c>
      <c r="AC110" s="14">
        <f t="shared" si="8"/>
        <v>0.73978124999999995</v>
      </c>
      <c r="AD110" s="2">
        <v>2</v>
      </c>
      <c r="AE110" s="13">
        <f t="shared" si="9"/>
        <v>26394.283333333336</v>
      </c>
      <c r="AF110" s="12">
        <f t="shared" si="10"/>
        <v>0.6497677083333333</v>
      </c>
      <c r="AH110" s="20" t="s">
        <v>165</v>
      </c>
      <c r="AI110" s="19">
        <v>97897</v>
      </c>
      <c r="AJ110" s="19">
        <v>97897</v>
      </c>
      <c r="AK110" s="18" t="s">
        <v>214</v>
      </c>
      <c r="AL110" s="17" t="s">
        <v>3</v>
      </c>
      <c r="AM110" s="122">
        <v>22147.5</v>
      </c>
      <c r="AN110" s="24">
        <v>16000</v>
      </c>
      <c r="AO110" s="14">
        <f t="shared" si="11"/>
        <v>0.38421875</v>
      </c>
      <c r="AP110" s="2">
        <v>2</v>
      </c>
      <c r="AR110" s="20" t="s">
        <v>165</v>
      </c>
      <c r="AS110" s="19">
        <v>97897</v>
      </c>
      <c r="AT110" s="19">
        <v>97897</v>
      </c>
      <c r="AU110" s="18" t="s">
        <v>214</v>
      </c>
      <c r="AV110" s="17" t="s">
        <v>3</v>
      </c>
      <c r="AW110" s="128">
        <v>25332.587500000001</v>
      </c>
      <c r="AX110" s="100">
        <v>0.58338046874999994</v>
      </c>
      <c r="AY110" s="2">
        <v>2</v>
      </c>
      <c r="BB110">
        <v>22</v>
      </c>
      <c r="BC110">
        <v>97897</v>
      </c>
      <c r="BD110">
        <v>97897</v>
      </c>
      <c r="BE110" t="s">
        <v>214</v>
      </c>
      <c r="BF110" t="s">
        <v>3</v>
      </c>
      <c r="BG110" s="22">
        <v>23061</v>
      </c>
      <c r="BH110" s="147">
        <v>16000</v>
      </c>
      <c r="BI110" s="21">
        <v>0.441</v>
      </c>
      <c r="BJ110">
        <v>2</v>
      </c>
      <c r="BK110" s="22">
        <v>24878.27</v>
      </c>
      <c r="BL110" s="21">
        <v>0.55490437499999989</v>
      </c>
      <c r="BN110" s="147">
        <v>50</v>
      </c>
      <c r="BO110">
        <v>98051</v>
      </c>
      <c r="BP110">
        <v>98051</v>
      </c>
      <c r="BQ110" t="s">
        <v>197</v>
      </c>
      <c r="BR110" t="s">
        <v>132</v>
      </c>
      <c r="BS110" s="128">
        <v>18028.5</v>
      </c>
      <c r="BT110">
        <v>16000</v>
      </c>
      <c r="BU110" s="100">
        <v>0.12665625000000003</v>
      </c>
      <c r="BV110">
        <v>2</v>
      </c>
    </row>
    <row r="111" spans="1:74" ht="15.75" thickBot="1" x14ac:dyDescent="0.3">
      <c r="A111" s="20" t="s">
        <v>15</v>
      </c>
      <c r="B111" s="19">
        <v>97929</v>
      </c>
      <c r="C111" s="19">
        <v>97929</v>
      </c>
      <c r="D111" s="140">
        <v>204</v>
      </c>
      <c r="E111" s="26" t="s">
        <v>213</v>
      </c>
      <c r="F111" s="17" t="s">
        <v>0</v>
      </c>
      <c r="G111" s="16">
        <v>12519.5</v>
      </c>
      <c r="H111" s="24">
        <v>11000</v>
      </c>
      <c r="I111" s="23">
        <f t="shared" si="7"/>
        <v>0.13813636363636364</v>
      </c>
      <c r="J111" s="2">
        <v>3</v>
      </c>
      <c r="L111">
        <v>204</v>
      </c>
      <c r="M111">
        <v>97929</v>
      </c>
      <c r="N111">
        <v>97929</v>
      </c>
      <c r="O111" t="s">
        <v>213</v>
      </c>
      <c r="P111" t="s">
        <v>0</v>
      </c>
      <c r="Q111" s="22">
        <v>10105</v>
      </c>
      <c r="R111">
        <v>11000</v>
      </c>
      <c r="S111" s="21">
        <v>-8.1000000000000003E-2</v>
      </c>
      <c r="T111">
        <v>3</v>
      </c>
      <c r="V111" s="20" t="s">
        <v>15</v>
      </c>
      <c r="W111" s="19">
        <v>97929</v>
      </c>
      <c r="X111" s="19">
        <v>97929</v>
      </c>
      <c r="Y111" s="18" t="s">
        <v>213</v>
      </c>
      <c r="Z111" s="17" t="s">
        <v>0</v>
      </c>
      <c r="AA111" s="16">
        <v>10508.5</v>
      </c>
      <c r="AB111" s="24">
        <v>11000</v>
      </c>
      <c r="AC111" s="14">
        <f t="shared" si="8"/>
        <v>-4.4681818181818184E-2</v>
      </c>
      <c r="AD111" s="2">
        <v>3</v>
      </c>
      <c r="AE111" s="13">
        <f t="shared" si="9"/>
        <v>11044.333333333334</v>
      </c>
      <c r="AF111" s="12">
        <f t="shared" si="10"/>
        <v>4.151515151515156E-3</v>
      </c>
      <c r="AH111" s="20" t="s">
        <v>15</v>
      </c>
      <c r="AI111" s="19">
        <v>97929</v>
      </c>
      <c r="AJ111" s="19">
        <v>97929</v>
      </c>
      <c r="AK111" s="18" t="s">
        <v>213</v>
      </c>
      <c r="AL111" s="17" t="s">
        <v>0</v>
      </c>
      <c r="AM111" s="122">
        <v>9329.5</v>
      </c>
      <c r="AN111" s="24">
        <v>11000</v>
      </c>
      <c r="AO111" s="14">
        <f t="shared" si="11"/>
        <v>-0.15186363636363637</v>
      </c>
      <c r="AP111" s="2">
        <v>3</v>
      </c>
      <c r="AR111" s="20" t="s">
        <v>15</v>
      </c>
      <c r="AS111" s="19">
        <v>97929</v>
      </c>
      <c r="AT111" s="19">
        <v>97929</v>
      </c>
      <c r="AU111" s="18" t="s">
        <v>213</v>
      </c>
      <c r="AV111" s="17" t="s">
        <v>0</v>
      </c>
      <c r="AW111" s="128">
        <v>10615.625</v>
      </c>
      <c r="AX111" s="100">
        <v>-3.4852272727272725E-2</v>
      </c>
      <c r="AY111" s="2">
        <v>3</v>
      </c>
      <c r="BB111">
        <v>204</v>
      </c>
      <c r="BC111">
        <v>97929</v>
      </c>
      <c r="BD111">
        <v>97929</v>
      </c>
      <c r="BE111" t="s">
        <v>213</v>
      </c>
      <c r="BF111" t="s">
        <v>0</v>
      </c>
      <c r="BG111" s="22">
        <v>12043</v>
      </c>
      <c r="BH111" s="147">
        <v>11000</v>
      </c>
      <c r="BI111" s="21">
        <v>9.5000000000000001E-2</v>
      </c>
      <c r="BJ111">
        <v>3</v>
      </c>
      <c r="BK111" s="22">
        <v>10901.1</v>
      </c>
      <c r="BL111" s="21">
        <v>-8.8818181818181852E-3</v>
      </c>
      <c r="BN111" s="147">
        <v>50</v>
      </c>
      <c r="BO111">
        <v>96361</v>
      </c>
      <c r="BP111">
        <v>3673</v>
      </c>
      <c r="BQ111" t="s">
        <v>326</v>
      </c>
      <c r="BR111" t="s">
        <v>132</v>
      </c>
      <c r="BS111" s="128">
        <v>17860.3</v>
      </c>
      <c r="BT111">
        <v>16000</v>
      </c>
      <c r="BU111" s="100">
        <v>0.11634375</v>
      </c>
      <c r="BV111">
        <v>2</v>
      </c>
    </row>
    <row r="112" spans="1:74" ht="15.75" thickBot="1" x14ac:dyDescent="0.3">
      <c r="A112" s="20" t="s">
        <v>105</v>
      </c>
      <c r="B112" s="19">
        <v>97934</v>
      </c>
      <c r="C112" s="19">
        <v>97934</v>
      </c>
      <c r="D112" s="140">
        <v>21</v>
      </c>
      <c r="E112" s="26" t="s">
        <v>212</v>
      </c>
      <c r="F112" s="17" t="s">
        <v>132</v>
      </c>
      <c r="G112" s="16">
        <v>23966.5</v>
      </c>
      <c r="H112" s="24">
        <v>16000</v>
      </c>
      <c r="I112" s="23">
        <f t="shared" si="7"/>
        <v>0.49790624999999999</v>
      </c>
      <c r="J112" s="2">
        <v>1</v>
      </c>
      <c r="L112">
        <v>21</v>
      </c>
      <c r="M112">
        <v>97934</v>
      </c>
      <c r="N112">
        <v>97934</v>
      </c>
      <c r="O112" t="s">
        <v>212</v>
      </c>
      <c r="P112" t="s">
        <v>132</v>
      </c>
      <c r="Q112" s="22">
        <v>17743</v>
      </c>
      <c r="R112">
        <v>16000</v>
      </c>
      <c r="S112" s="21">
        <v>0.109</v>
      </c>
      <c r="T112">
        <v>1</v>
      </c>
      <c r="V112" s="20" t="s">
        <v>105</v>
      </c>
      <c r="W112" s="19">
        <v>97934</v>
      </c>
      <c r="X112" s="19">
        <v>97934</v>
      </c>
      <c r="Y112" s="18" t="s">
        <v>212</v>
      </c>
      <c r="Z112" s="17" t="s">
        <v>132</v>
      </c>
      <c r="AA112" s="16">
        <v>20324.5</v>
      </c>
      <c r="AB112" s="24">
        <v>16000</v>
      </c>
      <c r="AC112" s="14">
        <f t="shared" si="8"/>
        <v>0.27028124999999997</v>
      </c>
      <c r="AD112" s="2">
        <v>1</v>
      </c>
      <c r="AE112" s="13">
        <f t="shared" si="9"/>
        <v>20678</v>
      </c>
      <c r="AF112" s="12">
        <f t="shared" si="10"/>
        <v>0.29239583333333335</v>
      </c>
      <c r="AH112" s="20" t="s">
        <v>105</v>
      </c>
      <c r="AI112" s="19">
        <v>97934</v>
      </c>
      <c r="AJ112" s="19">
        <v>97934</v>
      </c>
      <c r="AK112" s="18" t="s">
        <v>212</v>
      </c>
      <c r="AL112" s="17" t="s">
        <v>132</v>
      </c>
      <c r="AM112" s="122">
        <v>18720</v>
      </c>
      <c r="AN112" s="24">
        <v>16000</v>
      </c>
      <c r="AO112" s="14">
        <f t="shared" si="11"/>
        <v>0.17</v>
      </c>
      <c r="AP112" s="2">
        <v>1</v>
      </c>
      <c r="AR112" s="20" t="s">
        <v>105</v>
      </c>
      <c r="AS112" s="19">
        <v>97934</v>
      </c>
      <c r="AT112" s="19">
        <v>97934</v>
      </c>
      <c r="AU112" s="18" t="s">
        <v>212</v>
      </c>
      <c r="AV112" s="17" t="s">
        <v>132</v>
      </c>
      <c r="AW112" s="128">
        <v>20188.5</v>
      </c>
      <c r="AX112" s="100">
        <v>0.26179687499999998</v>
      </c>
      <c r="AY112" s="2">
        <v>1</v>
      </c>
      <c r="BB112">
        <v>21</v>
      </c>
      <c r="BC112">
        <v>97934</v>
      </c>
      <c r="BD112">
        <v>97934</v>
      </c>
      <c r="BE112" t="s">
        <v>212</v>
      </c>
      <c r="BF112" t="s">
        <v>132</v>
      </c>
      <c r="BG112" s="22">
        <v>18105</v>
      </c>
      <c r="BH112" s="147">
        <v>16000</v>
      </c>
      <c r="BI112" s="21">
        <v>0.13200000000000001</v>
      </c>
      <c r="BJ112">
        <v>1</v>
      </c>
      <c r="BK112" s="22">
        <v>19771.8</v>
      </c>
      <c r="BL112" s="21">
        <v>0.23583750000000001</v>
      </c>
      <c r="BN112" s="147">
        <v>211</v>
      </c>
      <c r="BO112">
        <v>98663</v>
      </c>
      <c r="BP112">
        <v>98663</v>
      </c>
      <c r="BQ112" t="s">
        <v>125</v>
      </c>
      <c r="BR112" t="s">
        <v>0</v>
      </c>
      <c r="BS112" s="128">
        <v>12257.486000000001</v>
      </c>
      <c r="BT112">
        <v>11000</v>
      </c>
      <c r="BU112" s="100">
        <v>0.11429872727272732</v>
      </c>
      <c r="BV112">
        <v>2</v>
      </c>
    </row>
    <row r="113" spans="1:74" ht="15.75" thickBot="1" x14ac:dyDescent="0.3">
      <c r="A113" s="20" t="s">
        <v>55</v>
      </c>
      <c r="B113" s="19">
        <v>97939</v>
      </c>
      <c r="C113" s="19">
        <v>97939</v>
      </c>
      <c r="D113" s="140">
        <v>36</v>
      </c>
      <c r="E113" s="26" t="s">
        <v>211</v>
      </c>
      <c r="F113" s="17" t="s">
        <v>132</v>
      </c>
      <c r="G113" s="16">
        <v>18789.490000000002</v>
      </c>
      <c r="H113" s="24">
        <v>16000</v>
      </c>
      <c r="I113" s="23">
        <f t="shared" si="7"/>
        <v>0.1743431250000001</v>
      </c>
      <c r="J113" s="2">
        <v>2</v>
      </c>
      <c r="L113">
        <v>36</v>
      </c>
      <c r="M113">
        <v>97939</v>
      </c>
      <c r="N113">
        <v>97939</v>
      </c>
      <c r="O113" t="s">
        <v>211</v>
      </c>
      <c r="P113" t="s">
        <v>132</v>
      </c>
      <c r="Q113" s="22">
        <v>19092</v>
      </c>
      <c r="R113">
        <v>16000</v>
      </c>
      <c r="S113" s="21">
        <v>0.193</v>
      </c>
      <c r="T113">
        <v>2</v>
      </c>
      <c r="V113" s="20" t="s">
        <v>55</v>
      </c>
      <c r="W113" s="19">
        <v>97939</v>
      </c>
      <c r="X113" s="19">
        <v>97939</v>
      </c>
      <c r="Y113" s="18" t="s">
        <v>211</v>
      </c>
      <c r="Z113" s="17" t="s">
        <v>132</v>
      </c>
      <c r="AA113" s="16">
        <v>13200.5</v>
      </c>
      <c r="AB113" s="24">
        <v>16000</v>
      </c>
      <c r="AC113" s="14">
        <f t="shared" si="8"/>
        <v>-0.17496875000000001</v>
      </c>
      <c r="AD113" s="2">
        <v>2</v>
      </c>
      <c r="AE113" s="13">
        <f t="shared" si="9"/>
        <v>17027.330000000002</v>
      </c>
      <c r="AF113" s="12">
        <f t="shared" si="10"/>
        <v>6.4124791666666695E-2</v>
      </c>
      <c r="AH113" s="20" t="s">
        <v>55</v>
      </c>
      <c r="AI113" s="19">
        <v>97939</v>
      </c>
      <c r="AJ113" s="19">
        <v>97939</v>
      </c>
      <c r="AK113" s="18" t="s">
        <v>211</v>
      </c>
      <c r="AL113" s="17" t="s">
        <v>132</v>
      </c>
      <c r="AM113" s="122">
        <v>17026</v>
      </c>
      <c r="AN113" s="24">
        <v>16000</v>
      </c>
      <c r="AO113" s="14">
        <f t="shared" ref="AO113:AO143" si="12">SUM(AM113-AN113)/AN113</f>
        <v>6.4125000000000001E-2</v>
      </c>
      <c r="AP113" s="2">
        <v>2</v>
      </c>
      <c r="AR113" s="20" t="s">
        <v>55</v>
      </c>
      <c r="AS113" s="19">
        <v>97939</v>
      </c>
      <c r="AT113" s="19">
        <v>97939</v>
      </c>
      <c r="AU113" s="18" t="s">
        <v>211</v>
      </c>
      <c r="AV113" s="17" t="s">
        <v>132</v>
      </c>
      <c r="AW113" s="128">
        <v>17026.997500000001</v>
      </c>
      <c r="AX113" s="100">
        <v>6.4124843750000021E-2</v>
      </c>
      <c r="AY113" s="2">
        <v>2</v>
      </c>
      <c r="BB113">
        <v>36</v>
      </c>
      <c r="BC113">
        <v>97939</v>
      </c>
      <c r="BD113">
        <v>97939</v>
      </c>
      <c r="BE113" t="s">
        <v>211</v>
      </c>
      <c r="BF113" t="s">
        <v>132</v>
      </c>
      <c r="BG113" s="22">
        <v>18785</v>
      </c>
      <c r="BH113" s="147">
        <v>16000</v>
      </c>
      <c r="BI113" s="21">
        <v>0.17399999999999999</v>
      </c>
      <c r="BJ113">
        <v>2</v>
      </c>
      <c r="BK113" s="22">
        <v>17378.598000000002</v>
      </c>
      <c r="BL113" s="21">
        <v>8.609987500000002E-2</v>
      </c>
      <c r="BN113" s="147">
        <v>205</v>
      </c>
      <c r="BO113">
        <v>95820</v>
      </c>
      <c r="BP113">
        <v>95820</v>
      </c>
      <c r="BQ113" t="s">
        <v>267</v>
      </c>
      <c r="BR113" t="s">
        <v>132</v>
      </c>
      <c r="BS113" s="128">
        <v>17510.3</v>
      </c>
      <c r="BT113">
        <v>16000</v>
      </c>
      <c r="BU113" s="100">
        <v>9.4268749999999998E-2</v>
      </c>
      <c r="BV113">
        <v>2</v>
      </c>
    </row>
    <row r="114" spans="1:74" ht="15.75" thickBot="1" x14ac:dyDescent="0.3">
      <c r="A114" s="20" t="s">
        <v>210</v>
      </c>
      <c r="B114" s="19">
        <v>98460</v>
      </c>
      <c r="C114" s="19">
        <v>97951</v>
      </c>
      <c r="D114" s="140">
        <v>231</v>
      </c>
      <c r="E114" s="26" t="s">
        <v>209</v>
      </c>
      <c r="F114" s="17" t="s">
        <v>11</v>
      </c>
      <c r="G114" s="16">
        <v>17616.349999999999</v>
      </c>
      <c r="H114" s="24">
        <v>11000</v>
      </c>
      <c r="I114" s="23">
        <f t="shared" si="7"/>
        <v>0.60148636363636354</v>
      </c>
      <c r="J114" s="2">
        <v>4</v>
      </c>
      <c r="L114">
        <v>231</v>
      </c>
      <c r="M114">
        <v>98460</v>
      </c>
      <c r="N114">
        <v>97951</v>
      </c>
      <c r="O114" t="s">
        <v>209</v>
      </c>
      <c r="P114" t="s">
        <v>11</v>
      </c>
      <c r="Q114" s="22">
        <v>14487</v>
      </c>
      <c r="R114">
        <v>11000</v>
      </c>
      <c r="S114" s="21">
        <v>0.317</v>
      </c>
      <c r="T114">
        <v>4</v>
      </c>
      <c r="V114" s="20" t="s">
        <v>210</v>
      </c>
      <c r="W114" s="19">
        <v>98460</v>
      </c>
      <c r="X114" s="19">
        <v>97951</v>
      </c>
      <c r="Y114" s="18" t="s">
        <v>209</v>
      </c>
      <c r="Z114" s="17" t="s">
        <v>11</v>
      </c>
      <c r="AA114" s="16">
        <v>15567.25</v>
      </c>
      <c r="AB114" s="24">
        <v>11000</v>
      </c>
      <c r="AC114" s="14">
        <f t="shared" si="8"/>
        <v>0.41520454545454544</v>
      </c>
      <c r="AD114" s="2">
        <v>4</v>
      </c>
      <c r="AE114" s="13">
        <f t="shared" si="9"/>
        <v>15890.199999999999</v>
      </c>
      <c r="AF114" s="12">
        <f t="shared" si="10"/>
        <v>0.44456363636363633</v>
      </c>
      <c r="AH114" s="20" t="s">
        <v>210</v>
      </c>
      <c r="AI114" s="19">
        <v>98460</v>
      </c>
      <c r="AJ114" s="19">
        <v>97951</v>
      </c>
      <c r="AK114" s="18" t="s">
        <v>209</v>
      </c>
      <c r="AL114" s="17" t="s">
        <v>11</v>
      </c>
      <c r="AM114" s="122">
        <v>13881</v>
      </c>
      <c r="AN114" s="24">
        <v>11000</v>
      </c>
      <c r="AO114" s="14">
        <f t="shared" si="12"/>
        <v>0.26190909090909092</v>
      </c>
      <c r="AP114" s="2">
        <v>4</v>
      </c>
      <c r="AR114" s="20" t="s">
        <v>210</v>
      </c>
      <c r="AS114" s="19">
        <v>98460</v>
      </c>
      <c r="AT114" s="19">
        <v>97951</v>
      </c>
      <c r="AU114" s="18" t="s">
        <v>209</v>
      </c>
      <c r="AV114" s="17" t="s">
        <v>11</v>
      </c>
      <c r="AW114" s="128">
        <v>15387.9</v>
      </c>
      <c r="AX114" s="100">
        <v>0.39889999999999992</v>
      </c>
      <c r="AY114" s="2">
        <v>4</v>
      </c>
      <c r="BB114">
        <v>231</v>
      </c>
      <c r="BC114">
        <v>98460</v>
      </c>
      <c r="BD114">
        <v>97951</v>
      </c>
      <c r="BE114" t="s">
        <v>209</v>
      </c>
      <c r="BF114" t="s">
        <v>11</v>
      </c>
      <c r="BG114" s="22">
        <v>10010</v>
      </c>
      <c r="BH114" s="147">
        <v>11000</v>
      </c>
      <c r="BI114" s="21">
        <v>-0.09</v>
      </c>
      <c r="BJ114">
        <v>4</v>
      </c>
      <c r="BK114" s="22">
        <v>14312.320000000002</v>
      </c>
      <c r="BL114" s="21">
        <v>0.30111999999999994</v>
      </c>
      <c r="BN114" s="147">
        <v>36</v>
      </c>
      <c r="BO114">
        <v>97939</v>
      </c>
      <c r="BP114">
        <v>97939</v>
      </c>
      <c r="BQ114" t="s">
        <v>211</v>
      </c>
      <c r="BR114" t="s">
        <v>132</v>
      </c>
      <c r="BS114" s="128">
        <v>17378.598000000002</v>
      </c>
      <c r="BT114">
        <v>16000</v>
      </c>
      <c r="BU114" s="100">
        <v>8.609987500000002E-2</v>
      </c>
      <c r="BV114">
        <v>2</v>
      </c>
    </row>
    <row r="115" spans="1:74" ht="15.75" thickBot="1" x14ac:dyDescent="0.3">
      <c r="A115" s="20" t="s">
        <v>72</v>
      </c>
      <c r="B115" s="19">
        <v>97975</v>
      </c>
      <c r="C115" s="19">
        <v>97975</v>
      </c>
      <c r="D115" s="140">
        <v>54</v>
      </c>
      <c r="E115" s="26" t="s">
        <v>207</v>
      </c>
      <c r="F115" s="17" t="s">
        <v>3</v>
      </c>
      <c r="G115" s="16">
        <v>11206</v>
      </c>
      <c r="H115" s="24">
        <v>16000</v>
      </c>
      <c r="I115" s="23">
        <f t="shared" si="7"/>
        <v>-0.29962499999999997</v>
      </c>
      <c r="J115" s="2">
        <v>1</v>
      </c>
      <c r="L115">
        <v>54</v>
      </c>
      <c r="M115">
        <v>97975</v>
      </c>
      <c r="N115">
        <v>97975</v>
      </c>
      <c r="O115" t="s">
        <v>207</v>
      </c>
      <c r="P115" t="s">
        <v>3</v>
      </c>
      <c r="Q115" s="22">
        <v>15344</v>
      </c>
      <c r="R115">
        <v>16000</v>
      </c>
      <c r="S115" s="21">
        <v>-4.1000000000000002E-2</v>
      </c>
      <c r="T115">
        <v>1</v>
      </c>
      <c r="V115" s="20" t="s">
        <v>72</v>
      </c>
      <c r="W115" s="19">
        <v>97975</v>
      </c>
      <c r="X115" s="19">
        <v>97975</v>
      </c>
      <c r="Y115" s="18" t="s">
        <v>207</v>
      </c>
      <c r="Z115" s="17" t="s">
        <v>3</v>
      </c>
      <c r="AA115" s="16">
        <v>12598.5</v>
      </c>
      <c r="AB115" s="24">
        <v>16000</v>
      </c>
      <c r="AC115" s="14">
        <f t="shared" si="8"/>
        <v>-0.21259375</v>
      </c>
      <c r="AD115" s="2">
        <v>1</v>
      </c>
      <c r="AE115" s="13">
        <f t="shared" si="9"/>
        <v>13049.5</v>
      </c>
      <c r="AF115" s="12">
        <f t="shared" si="10"/>
        <v>-0.18440624999999999</v>
      </c>
      <c r="AH115" s="20" t="s">
        <v>72</v>
      </c>
      <c r="AI115" s="19">
        <v>97975</v>
      </c>
      <c r="AJ115" s="19">
        <v>97975</v>
      </c>
      <c r="AK115" s="18" t="s">
        <v>207</v>
      </c>
      <c r="AL115" s="17" t="s">
        <v>3</v>
      </c>
      <c r="AM115" s="122">
        <v>13068</v>
      </c>
      <c r="AN115" s="24">
        <v>16000</v>
      </c>
      <c r="AO115" s="14">
        <f t="shared" si="12"/>
        <v>-0.18325</v>
      </c>
      <c r="AP115" s="2">
        <v>1</v>
      </c>
      <c r="AR115" s="20" t="s">
        <v>72</v>
      </c>
      <c r="AS115" s="19">
        <v>97975</v>
      </c>
      <c r="AT115" s="19">
        <v>97975</v>
      </c>
      <c r="AU115" s="18" t="s">
        <v>207</v>
      </c>
      <c r="AV115" s="17" t="s">
        <v>3</v>
      </c>
      <c r="AW115" s="128">
        <v>13054.125</v>
      </c>
      <c r="AX115" s="100">
        <v>-0.1841171875</v>
      </c>
      <c r="AY115" s="2">
        <v>1</v>
      </c>
      <c r="BB115">
        <v>54</v>
      </c>
      <c r="BC115">
        <v>97975</v>
      </c>
      <c r="BD115">
        <v>97975</v>
      </c>
      <c r="BE115" t="s">
        <v>207</v>
      </c>
      <c r="BF115" t="s">
        <v>3</v>
      </c>
      <c r="BG115" s="22">
        <v>10421</v>
      </c>
      <c r="BH115" s="147">
        <v>16000</v>
      </c>
      <c r="BI115" s="21">
        <v>-0.34899999999999998</v>
      </c>
      <c r="BJ115">
        <v>1</v>
      </c>
      <c r="BK115" s="22">
        <v>12527.5</v>
      </c>
      <c r="BL115" s="21">
        <v>-0.21709375</v>
      </c>
      <c r="BN115" s="147">
        <v>32</v>
      </c>
      <c r="BO115">
        <v>97667</v>
      </c>
      <c r="BP115">
        <v>97667</v>
      </c>
      <c r="BQ115" t="s">
        <v>229</v>
      </c>
      <c r="BR115" t="s">
        <v>132</v>
      </c>
      <c r="BS115" s="128">
        <v>17248.811999999998</v>
      </c>
      <c r="BT115">
        <v>16000</v>
      </c>
      <c r="BU115" s="100">
        <v>7.8013249999999992E-2</v>
      </c>
      <c r="BV115">
        <v>2</v>
      </c>
    </row>
    <row r="116" spans="1:74" ht="15.75" thickBot="1" x14ac:dyDescent="0.3">
      <c r="A116" s="20" t="s">
        <v>206</v>
      </c>
      <c r="B116" s="19">
        <v>97991</v>
      </c>
      <c r="C116" s="19">
        <v>97991</v>
      </c>
      <c r="D116" s="140">
        <v>63</v>
      </c>
      <c r="E116" s="26" t="s">
        <v>205</v>
      </c>
      <c r="F116" s="17" t="s">
        <v>3</v>
      </c>
      <c r="G116" s="16">
        <v>8362.5</v>
      </c>
      <c r="H116" s="24">
        <v>16000</v>
      </c>
      <c r="I116" s="23">
        <f t="shared" si="7"/>
        <v>-0.47734375000000001</v>
      </c>
      <c r="J116" s="2">
        <v>4</v>
      </c>
      <c r="L116">
        <v>63</v>
      </c>
      <c r="M116">
        <v>97991</v>
      </c>
      <c r="N116">
        <v>97991</v>
      </c>
      <c r="O116" t="s">
        <v>205</v>
      </c>
      <c r="P116" t="s">
        <v>3</v>
      </c>
      <c r="Q116" s="22">
        <v>13877</v>
      </c>
      <c r="R116">
        <v>16000</v>
      </c>
      <c r="S116" s="21">
        <v>-0.13300000000000001</v>
      </c>
      <c r="T116">
        <v>4</v>
      </c>
      <c r="V116" s="20" t="s">
        <v>206</v>
      </c>
      <c r="W116" s="19">
        <v>97991</v>
      </c>
      <c r="X116" s="19">
        <v>97991</v>
      </c>
      <c r="Y116" s="18" t="s">
        <v>205</v>
      </c>
      <c r="Z116" s="17" t="s">
        <v>3</v>
      </c>
      <c r="AA116" s="16">
        <v>10239.51</v>
      </c>
      <c r="AB116" s="24">
        <v>16000</v>
      </c>
      <c r="AC116" s="14">
        <f t="shared" si="8"/>
        <v>-0.36003062499999999</v>
      </c>
      <c r="AD116" s="2">
        <v>4</v>
      </c>
      <c r="AE116" s="13">
        <f t="shared" si="9"/>
        <v>10826.336666666668</v>
      </c>
      <c r="AF116" s="12">
        <f t="shared" si="10"/>
        <v>-0.32345812499999999</v>
      </c>
      <c r="AH116" s="20" t="s">
        <v>206</v>
      </c>
      <c r="AI116" s="19">
        <v>97991</v>
      </c>
      <c r="AJ116" s="19">
        <v>97991</v>
      </c>
      <c r="AK116" s="18" t="s">
        <v>205</v>
      </c>
      <c r="AL116" s="17" t="s">
        <v>3</v>
      </c>
      <c r="AM116" s="122">
        <v>12212</v>
      </c>
      <c r="AN116" s="24">
        <v>16000</v>
      </c>
      <c r="AO116" s="14">
        <f t="shared" si="12"/>
        <v>-0.23674999999999999</v>
      </c>
      <c r="AP116" s="2">
        <v>4</v>
      </c>
      <c r="AR116" s="20" t="s">
        <v>206</v>
      </c>
      <c r="AS116" s="19">
        <v>97991</v>
      </c>
      <c r="AT116" s="19">
        <v>97991</v>
      </c>
      <c r="AU116" s="18" t="s">
        <v>205</v>
      </c>
      <c r="AV116" s="17" t="s">
        <v>3</v>
      </c>
      <c r="AW116" s="128">
        <v>11172.752500000001</v>
      </c>
      <c r="AX116" s="100">
        <v>-0.30178109375000001</v>
      </c>
      <c r="AY116" s="2">
        <v>4</v>
      </c>
      <c r="BB116">
        <v>63</v>
      </c>
      <c r="BC116">
        <v>97991</v>
      </c>
      <c r="BD116">
        <v>97991</v>
      </c>
      <c r="BE116" t="s">
        <v>205</v>
      </c>
      <c r="BF116" t="s">
        <v>3</v>
      </c>
      <c r="BG116" s="22">
        <v>8978</v>
      </c>
      <c r="BH116" s="147">
        <v>16000</v>
      </c>
      <c r="BI116" s="21">
        <v>-0.439</v>
      </c>
      <c r="BJ116">
        <v>4</v>
      </c>
      <c r="BK116" s="22">
        <v>10733.802</v>
      </c>
      <c r="BL116" s="21">
        <v>-0.32922487499999997</v>
      </c>
      <c r="BN116" s="147">
        <v>25</v>
      </c>
      <c r="BO116">
        <v>98752</v>
      </c>
      <c r="BP116">
        <v>98752</v>
      </c>
      <c r="BQ116" t="s">
        <v>115</v>
      </c>
      <c r="BR116" t="s">
        <v>26</v>
      </c>
      <c r="BS116" s="128">
        <v>11782.273999999999</v>
      </c>
      <c r="BT116">
        <v>11000</v>
      </c>
      <c r="BU116" s="100">
        <v>7.0970363636363623E-2</v>
      </c>
      <c r="BV116">
        <v>2</v>
      </c>
    </row>
    <row r="117" spans="1:74" ht="15.75" thickBot="1" x14ac:dyDescent="0.3">
      <c r="A117" s="20" t="s">
        <v>204</v>
      </c>
      <c r="B117" s="19">
        <v>97999</v>
      </c>
      <c r="C117" s="19">
        <v>97999</v>
      </c>
      <c r="D117" s="140">
        <v>48</v>
      </c>
      <c r="E117" s="26" t="s">
        <v>203</v>
      </c>
      <c r="F117" s="17" t="s">
        <v>0</v>
      </c>
      <c r="G117" s="16">
        <v>20890.79</v>
      </c>
      <c r="H117" s="24">
        <v>11000</v>
      </c>
      <c r="I117" s="23">
        <f t="shared" si="7"/>
        <v>0.89916272727272739</v>
      </c>
      <c r="J117" s="2">
        <v>3</v>
      </c>
      <c r="L117">
        <v>48</v>
      </c>
      <c r="M117">
        <v>97999</v>
      </c>
      <c r="N117">
        <v>97999</v>
      </c>
      <c r="O117" t="s">
        <v>203</v>
      </c>
      <c r="P117" t="s">
        <v>0</v>
      </c>
      <c r="Q117" s="22">
        <v>7411</v>
      </c>
      <c r="R117">
        <v>11000</v>
      </c>
      <c r="S117" s="21">
        <v>-0.32600000000000001</v>
      </c>
      <c r="T117">
        <v>3</v>
      </c>
      <c r="V117" s="20" t="s">
        <v>204</v>
      </c>
      <c r="W117" s="41">
        <v>97999</v>
      </c>
      <c r="X117" s="41">
        <v>97999</v>
      </c>
      <c r="Y117" s="40" t="s">
        <v>203</v>
      </c>
      <c r="Z117" s="17" t="s">
        <v>0</v>
      </c>
      <c r="AA117" s="16">
        <v>8874.1</v>
      </c>
      <c r="AB117" s="24">
        <v>11000</v>
      </c>
      <c r="AC117" s="14">
        <f t="shared" si="8"/>
        <v>-0.19326363636363633</v>
      </c>
      <c r="AD117" s="2">
        <v>3</v>
      </c>
      <c r="AE117" s="13">
        <f t="shared" si="9"/>
        <v>12391.963333333333</v>
      </c>
      <c r="AF117" s="12">
        <f t="shared" si="10"/>
        <v>0.12663303030303033</v>
      </c>
      <c r="AH117" s="20" t="s">
        <v>204</v>
      </c>
      <c r="AI117" s="19">
        <v>97999</v>
      </c>
      <c r="AJ117" s="19">
        <v>97999</v>
      </c>
      <c r="AK117" s="18" t="s">
        <v>203</v>
      </c>
      <c r="AL117" s="17" t="s">
        <v>0</v>
      </c>
      <c r="AM117" s="122">
        <v>7431.48</v>
      </c>
      <c r="AN117" s="24">
        <v>11000</v>
      </c>
      <c r="AO117" s="14">
        <f t="shared" si="12"/>
        <v>-0.32441090909090914</v>
      </c>
      <c r="AP117" s="2">
        <v>3</v>
      </c>
      <c r="AR117" s="20" t="s">
        <v>204</v>
      </c>
      <c r="AS117" s="19">
        <v>97999</v>
      </c>
      <c r="AT117" s="19">
        <v>97999</v>
      </c>
      <c r="AU117" s="18" t="s">
        <v>203</v>
      </c>
      <c r="AV117" s="17" t="s">
        <v>0</v>
      </c>
      <c r="AW117" s="128">
        <v>11151.842500000001</v>
      </c>
      <c r="AX117" s="100">
        <v>1.3872045454545456E-2</v>
      </c>
      <c r="AY117" s="2">
        <v>3</v>
      </c>
      <c r="BB117">
        <v>48</v>
      </c>
      <c r="BC117">
        <v>97999</v>
      </c>
      <c r="BD117">
        <v>97999</v>
      </c>
      <c r="BE117" t="s">
        <v>203</v>
      </c>
      <c r="BF117" t="s">
        <v>0</v>
      </c>
      <c r="BG117" s="22">
        <v>8742</v>
      </c>
      <c r="BH117" s="147">
        <v>11000</v>
      </c>
      <c r="BI117" s="21">
        <v>-0.20499999999999999</v>
      </c>
      <c r="BJ117">
        <v>3</v>
      </c>
      <c r="BK117" s="22">
        <v>10669.874</v>
      </c>
      <c r="BL117" s="21">
        <v>-2.9902363636363605E-2</v>
      </c>
      <c r="BN117" s="147">
        <v>227</v>
      </c>
      <c r="BO117">
        <v>98927</v>
      </c>
      <c r="BP117">
        <v>98927</v>
      </c>
      <c r="BQ117" t="s">
        <v>98</v>
      </c>
      <c r="BR117" t="s">
        <v>3</v>
      </c>
      <c r="BS117" s="128">
        <v>16958.116000000002</v>
      </c>
      <c r="BT117">
        <v>16000</v>
      </c>
      <c r="BU117" s="100">
        <v>6.0032249999999995E-2</v>
      </c>
      <c r="BV117">
        <v>2</v>
      </c>
    </row>
    <row r="118" spans="1:74" ht="15.75" thickBot="1" x14ac:dyDescent="0.3">
      <c r="A118" s="20" t="s">
        <v>202</v>
      </c>
      <c r="B118" s="19">
        <v>98002</v>
      </c>
      <c r="C118" s="19">
        <v>98002</v>
      </c>
      <c r="D118" s="140">
        <v>51</v>
      </c>
      <c r="E118" s="26" t="s">
        <v>201</v>
      </c>
      <c r="F118" s="17" t="s">
        <v>132</v>
      </c>
      <c r="G118" s="16">
        <v>20436.310000000001</v>
      </c>
      <c r="H118" s="24">
        <v>16000</v>
      </c>
      <c r="I118" s="23">
        <f t="shared" si="7"/>
        <v>0.2772693750000001</v>
      </c>
      <c r="J118" s="2">
        <v>3</v>
      </c>
      <c r="L118">
        <v>51</v>
      </c>
      <c r="M118">
        <v>98002</v>
      </c>
      <c r="N118">
        <v>98002</v>
      </c>
      <c r="O118" t="s">
        <v>201</v>
      </c>
      <c r="P118" t="s">
        <v>132</v>
      </c>
      <c r="Q118" s="22">
        <v>14904</v>
      </c>
      <c r="R118">
        <v>16000</v>
      </c>
      <c r="S118" s="21">
        <v>-6.9000000000000006E-2</v>
      </c>
      <c r="T118">
        <v>3</v>
      </c>
      <c r="V118" s="20" t="s">
        <v>202</v>
      </c>
      <c r="W118" s="19">
        <v>98002</v>
      </c>
      <c r="X118" s="19">
        <v>98002</v>
      </c>
      <c r="Y118" s="18" t="s">
        <v>201</v>
      </c>
      <c r="Z118" s="17" t="s">
        <v>132</v>
      </c>
      <c r="AA118" s="16">
        <v>15410.49</v>
      </c>
      <c r="AB118" s="24">
        <v>16000</v>
      </c>
      <c r="AC118" s="14">
        <f t="shared" si="8"/>
        <v>-3.6844375000000013E-2</v>
      </c>
      <c r="AD118" s="2">
        <v>3</v>
      </c>
      <c r="AE118" s="13">
        <f t="shared" si="9"/>
        <v>16916.933333333334</v>
      </c>
      <c r="AF118" s="12">
        <f t="shared" si="10"/>
        <v>5.7141666666666695E-2</v>
      </c>
      <c r="AH118" s="20" t="s">
        <v>202</v>
      </c>
      <c r="AI118" s="19">
        <v>98002</v>
      </c>
      <c r="AJ118" s="19">
        <v>98002</v>
      </c>
      <c r="AK118" s="18" t="s">
        <v>201</v>
      </c>
      <c r="AL118" s="17" t="s">
        <v>132</v>
      </c>
      <c r="AM118" s="122">
        <v>17022.5</v>
      </c>
      <c r="AN118" s="24">
        <v>16000</v>
      </c>
      <c r="AO118" s="14">
        <f t="shared" si="12"/>
        <v>6.3906249999999998E-2</v>
      </c>
      <c r="AP118" s="2">
        <v>3</v>
      </c>
      <c r="AR118" s="20" t="s">
        <v>202</v>
      </c>
      <c r="AS118" s="19">
        <v>98002</v>
      </c>
      <c r="AT118" s="19">
        <v>98002</v>
      </c>
      <c r="AU118" s="18" t="s">
        <v>201</v>
      </c>
      <c r="AV118" s="17" t="s">
        <v>132</v>
      </c>
      <c r="AW118" s="128">
        <v>16943.325000000001</v>
      </c>
      <c r="AX118" s="100">
        <v>5.8832812500000019E-2</v>
      </c>
      <c r="AY118" s="2">
        <v>3</v>
      </c>
      <c r="BB118">
        <v>51</v>
      </c>
      <c r="BC118">
        <v>98002</v>
      </c>
      <c r="BD118">
        <v>98002</v>
      </c>
      <c r="BE118" t="s">
        <v>201</v>
      </c>
      <c r="BF118" t="s">
        <v>132</v>
      </c>
      <c r="BG118" s="22">
        <v>15956</v>
      </c>
      <c r="BH118" s="147">
        <v>16000</v>
      </c>
      <c r="BI118" s="21">
        <v>-3.0000000000000001E-3</v>
      </c>
      <c r="BJ118">
        <v>3</v>
      </c>
      <c r="BK118" s="22">
        <v>16745.86</v>
      </c>
      <c r="BL118" s="21">
        <v>4.6466250000000014E-2</v>
      </c>
      <c r="BN118" s="147">
        <v>62</v>
      </c>
      <c r="BO118">
        <v>98320</v>
      </c>
      <c r="BP118">
        <v>98320</v>
      </c>
      <c r="BQ118" t="s">
        <v>171</v>
      </c>
      <c r="BR118" t="s">
        <v>3</v>
      </c>
      <c r="BS118" s="128">
        <v>15103.289999999999</v>
      </c>
      <c r="BT118">
        <v>16000</v>
      </c>
      <c r="BU118" s="100">
        <v>4.0223806818181829E-2</v>
      </c>
      <c r="BV118">
        <v>2</v>
      </c>
    </row>
    <row r="119" spans="1:74" ht="15.75" thickBot="1" x14ac:dyDescent="0.3">
      <c r="A119" s="20" t="s">
        <v>53</v>
      </c>
      <c r="B119" s="19">
        <v>98008</v>
      </c>
      <c r="C119" s="19">
        <v>98008</v>
      </c>
      <c r="D119" s="140">
        <v>207</v>
      </c>
      <c r="E119" s="26" t="s">
        <v>200</v>
      </c>
      <c r="F119" s="17" t="s">
        <v>132</v>
      </c>
      <c r="G119" s="16">
        <v>16264.75</v>
      </c>
      <c r="H119" s="24">
        <v>16000</v>
      </c>
      <c r="I119" s="23">
        <f t="shared" si="7"/>
        <v>1.6546874999999999E-2</v>
      </c>
      <c r="J119" s="2">
        <v>2</v>
      </c>
      <c r="L119">
        <v>207</v>
      </c>
      <c r="M119">
        <v>98008</v>
      </c>
      <c r="N119">
        <v>98008</v>
      </c>
      <c r="O119" t="s">
        <v>200</v>
      </c>
      <c r="P119" t="s">
        <v>132</v>
      </c>
      <c r="Q119" s="22">
        <v>16353</v>
      </c>
      <c r="R119">
        <v>16000</v>
      </c>
      <c r="S119" s="21">
        <v>2.1999999999999999E-2</v>
      </c>
      <c r="T119">
        <v>2</v>
      </c>
      <c r="V119" s="20" t="s">
        <v>53</v>
      </c>
      <c r="W119" s="19">
        <v>98008</v>
      </c>
      <c r="X119" s="19">
        <v>98008</v>
      </c>
      <c r="Y119" s="18" t="s">
        <v>200</v>
      </c>
      <c r="Z119" s="17" t="s">
        <v>132</v>
      </c>
      <c r="AA119" s="16">
        <v>17932.150000000001</v>
      </c>
      <c r="AB119" s="24">
        <v>16000</v>
      </c>
      <c r="AC119" s="14">
        <f t="shared" si="8"/>
        <v>0.12075937500000009</v>
      </c>
      <c r="AD119" s="2">
        <v>2</v>
      </c>
      <c r="AE119" s="13">
        <f t="shared" si="9"/>
        <v>16849.966666666667</v>
      </c>
      <c r="AF119" s="12">
        <f t="shared" si="10"/>
        <v>5.3102083333333355E-2</v>
      </c>
      <c r="AH119" s="20" t="s">
        <v>53</v>
      </c>
      <c r="AI119" s="19">
        <v>98008</v>
      </c>
      <c r="AJ119" s="19">
        <v>98008</v>
      </c>
      <c r="AK119" s="18" t="s">
        <v>200</v>
      </c>
      <c r="AL119" s="17" t="s">
        <v>132</v>
      </c>
      <c r="AM119" s="122">
        <v>15194.5</v>
      </c>
      <c r="AN119" s="24">
        <v>16000</v>
      </c>
      <c r="AO119" s="14">
        <f t="shared" si="12"/>
        <v>-5.034375E-2</v>
      </c>
      <c r="AP119" s="2">
        <v>2</v>
      </c>
      <c r="AR119" s="20" t="s">
        <v>53</v>
      </c>
      <c r="AS119" s="19">
        <v>98008</v>
      </c>
      <c r="AT119" s="19">
        <v>98008</v>
      </c>
      <c r="AU119" s="18" t="s">
        <v>200</v>
      </c>
      <c r="AV119" s="17" t="s">
        <v>132</v>
      </c>
      <c r="AW119" s="128">
        <v>16436.099999999999</v>
      </c>
      <c r="AX119" s="100">
        <v>2.7240625000000022E-2</v>
      </c>
      <c r="AY119" s="2">
        <v>2</v>
      </c>
      <c r="BB119">
        <v>207</v>
      </c>
      <c r="BC119">
        <v>98008</v>
      </c>
      <c r="BD119">
        <v>98008</v>
      </c>
      <c r="BE119" t="s">
        <v>200</v>
      </c>
      <c r="BF119" t="s">
        <v>132</v>
      </c>
      <c r="BG119" s="22">
        <v>13296</v>
      </c>
      <c r="BH119" s="147">
        <v>16000</v>
      </c>
      <c r="BI119" s="21">
        <v>-0.16900000000000001</v>
      </c>
      <c r="BJ119">
        <v>2</v>
      </c>
      <c r="BK119" s="22">
        <v>15808.079999999998</v>
      </c>
      <c r="BL119" s="21">
        <v>-1.2007499999999985E-2</v>
      </c>
      <c r="BN119" s="147">
        <v>46</v>
      </c>
      <c r="BO119">
        <v>96430</v>
      </c>
      <c r="BP119">
        <v>3535</v>
      </c>
      <c r="BQ119" t="s">
        <v>327</v>
      </c>
      <c r="BR119" t="s">
        <v>3</v>
      </c>
      <c r="BS119" s="128">
        <v>16567.3</v>
      </c>
      <c r="BT119">
        <v>16000</v>
      </c>
      <c r="BU119" s="100">
        <v>3.528125E-2</v>
      </c>
      <c r="BV119">
        <v>2</v>
      </c>
    </row>
    <row r="120" spans="1:74" ht="15.75" thickBot="1" x14ac:dyDescent="0.3">
      <c r="A120" s="20" t="s">
        <v>64</v>
      </c>
      <c r="B120" s="19">
        <v>98022</v>
      </c>
      <c r="C120" s="19">
        <v>98022</v>
      </c>
      <c r="D120" s="140">
        <v>39</v>
      </c>
      <c r="E120" s="26" t="s">
        <v>199</v>
      </c>
      <c r="F120" s="17" t="s">
        <v>3</v>
      </c>
      <c r="G120" s="16">
        <v>3911.5</v>
      </c>
      <c r="H120" s="24">
        <v>16000</v>
      </c>
      <c r="I120" s="23">
        <f t="shared" si="7"/>
        <v>-0.75553124999999999</v>
      </c>
      <c r="J120" s="2">
        <v>1</v>
      </c>
      <c r="L120">
        <v>39</v>
      </c>
      <c r="M120">
        <v>98022</v>
      </c>
      <c r="N120">
        <v>98022</v>
      </c>
      <c r="O120" t="s">
        <v>199</v>
      </c>
      <c r="P120" t="s">
        <v>3</v>
      </c>
      <c r="Q120" s="22">
        <v>12851</v>
      </c>
      <c r="R120">
        <v>16000</v>
      </c>
      <c r="S120" s="21">
        <v>-0.19700000000000001</v>
      </c>
      <c r="T120">
        <v>1</v>
      </c>
      <c r="V120" s="20" t="s">
        <v>64</v>
      </c>
      <c r="W120" s="19">
        <v>98022</v>
      </c>
      <c r="X120" s="19">
        <v>98022</v>
      </c>
      <c r="Y120" s="18" t="s">
        <v>199</v>
      </c>
      <c r="Z120" s="17" t="s">
        <v>3</v>
      </c>
      <c r="AA120" s="16">
        <v>17281</v>
      </c>
      <c r="AB120" s="24">
        <v>16000</v>
      </c>
      <c r="AC120" s="14">
        <f t="shared" si="8"/>
        <v>8.0062499999999995E-2</v>
      </c>
      <c r="AD120" s="2">
        <v>1</v>
      </c>
      <c r="AE120" s="13">
        <f t="shared" si="9"/>
        <v>11347.833333333334</v>
      </c>
      <c r="AF120" s="12">
        <f t="shared" si="10"/>
        <v>-0.29082291666666665</v>
      </c>
      <c r="AH120" s="20" t="s">
        <v>64</v>
      </c>
      <c r="AI120" s="19">
        <v>98022</v>
      </c>
      <c r="AJ120" s="19">
        <v>98022</v>
      </c>
      <c r="AK120" s="18" t="s">
        <v>199</v>
      </c>
      <c r="AL120" s="17" t="s">
        <v>3</v>
      </c>
      <c r="AM120" s="122">
        <v>16424</v>
      </c>
      <c r="AN120" s="24">
        <v>16000</v>
      </c>
      <c r="AO120" s="14">
        <f t="shared" si="12"/>
        <v>2.6499999999999999E-2</v>
      </c>
      <c r="AP120" s="2">
        <v>1</v>
      </c>
      <c r="AR120" s="20" t="s">
        <v>64</v>
      </c>
      <c r="AS120" s="19">
        <v>98022</v>
      </c>
      <c r="AT120" s="19">
        <v>98022</v>
      </c>
      <c r="AU120" s="18" t="s">
        <v>199</v>
      </c>
      <c r="AV120" s="17" t="s">
        <v>3</v>
      </c>
      <c r="AW120" s="128">
        <v>12616.875</v>
      </c>
      <c r="AX120" s="100">
        <v>-0.21149218750000001</v>
      </c>
      <c r="AY120" s="2">
        <v>1</v>
      </c>
      <c r="BB120">
        <v>39</v>
      </c>
      <c r="BC120">
        <v>98022</v>
      </c>
      <c r="BD120">
        <v>98022</v>
      </c>
      <c r="BE120" t="s">
        <v>199</v>
      </c>
      <c r="BF120" t="s">
        <v>3</v>
      </c>
      <c r="BG120" s="22">
        <v>19240</v>
      </c>
      <c r="BH120" s="147">
        <v>16000</v>
      </c>
      <c r="BI120" s="21">
        <v>0.20200000000000001</v>
      </c>
      <c r="BJ120">
        <v>1</v>
      </c>
      <c r="BK120" s="22">
        <v>13941.5</v>
      </c>
      <c r="BL120" s="21">
        <v>-0.12879374999999998</v>
      </c>
      <c r="BN120" s="147">
        <v>230</v>
      </c>
      <c r="BO120">
        <v>991469</v>
      </c>
      <c r="BP120">
        <v>991469</v>
      </c>
      <c r="BQ120" t="s">
        <v>1</v>
      </c>
      <c r="BR120" t="s">
        <v>0</v>
      </c>
      <c r="BS120" s="128">
        <v>11197.954000000002</v>
      </c>
      <c r="BT120">
        <v>11000</v>
      </c>
      <c r="BU120" s="100">
        <v>1.8104909090909099E-2</v>
      </c>
      <c r="BV120">
        <v>2</v>
      </c>
    </row>
    <row r="121" spans="1:74" ht="15.75" thickBot="1" x14ac:dyDescent="0.3">
      <c r="A121" s="20" t="s">
        <v>53</v>
      </c>
      <c r="B121" s="19">
        <v>98042</v>
      </c>
      <c r="C121" s="19">
        <v>98042</v>
      </c>
      <c r="D121" s="140">
        <v>207</v>
      </c>
      <c r="E121" s="26" t="s">
        <v>198</v>
      </c>
      <c r="F121" s="17" t="s">
        <v>132</v>
      </c>
      <c r="G121" s="16">
        <v>19017</v>
      </c>
      <c r="H121" s="24">
        <v>16000</v>
      </c>
      <c r="I121" s="23">
        <f t="shared" si="7"/>
        <v>0.18856249999999999</v>
      </c>
      <c r="J121" s="2">
        <v>2</v>
      </c>
      <c r="L121">
        <v>207</v>
      </c>
      <c r="M121">
        <v>98042</v>
      </c>
      <c r="N121">
        <v>98042</v>
      </c>
      <c r="O121" t="s">
        <v>198</v>
      </c>
      <c r="P121" t="s">
        <v>132</v>
      </c>
      <c r="Q121" s="22">
        <v>12728</v>
      </c>
      <c r="R121">
        <v>16000</v>
      </c>
      <c r="S121" s="21">
        <v>-0.20499999999999999</v>
      </c>
      <c r="T121">
        <v>2</v>
      </c>
      <c r="V121" s="20" t="s">
        <v>53</v>
      </c>
      <c r="W121" s="19">
        <v>98042</v>
      </c>
      <c r="X121" s="19">
        <v>98042</v>
      </c>
      <c r="Y121" s="18" t="s">
        <v>198</v>
      </c>
      <c r="Z121" s="17" t="s">
        <v>132</v>
      </c>
      <c r="AA121" s="16">
        <v>15020.5</v>
      </c>
      <c r="AB121" s="24">
        <v>16000</v>
      </c>
      <c r="AC121" s="14">
        <f t="shared" si="8"/>
        <v>-6.1218750000000002E-2</v>
      </c>
      <c r="AD121" s="2">
        <v>2</v>
      </c>
      <c r="AE121" s="13">
        <f t="shared" si="9"/>
        <v>15588.5</v>
      </c>
      <c r="AF121" s="12">
        <f t="shared" si="10"/>
        <v>-2.5885416666666671E-2</v>
      </c>
      <c r="AH121" s="20" t="s">
        <v>53</v>
      </c>
      <c r="AI121" s="19">
        <v>98042</v>
      </c>
      <c r="AJ121" s="19">
        <v>98042</v>
      </c>
      <c r="AK121" s="18" t="s">
        <v>198</v>
      </c>
      <c r="AL121" s="17" t="s">
        <v>132</v>
      </c>
      <c r="AM121" s="122">
        <v>11879</v>
      </c>
      <c r="AN121" s="24">
        <v>16000</v>
      </c>
      <c r="AO121" s="14">
        <f t="shared" si="12"/>
        <v>-0.25756250000000003</v>
      </c>
      <c r="AP121" s="2">
        <v>2</v>
      </c>
      <c r="AR121" s="20" t="s">
        <v>53</v>
      </c>
      <c r="AS121" s="19">
        <v>98042</v>
      </c>
      <c r="AT121" s="19">
        <v>98042</v>
      </c>
      <c r="AU121" s="18" t="s">
        <v>198</v>
      </c>
      <c r="AV121" s="17" t="s">
        <v>132</v>
      </c>
      <c r="AW121" s="128">
        <v>14661.125</v>
      </c>
      <c r="AX121" s="100">
        <v>-8.3804687500000002E-2</v>
      </c>
      <c r="AY121" s="2">
        <v>2</v>
      </c>
      <c r="BB121">
        <v>207</v>
      </c>
      <c r="BC121">
        <v>98042</v>
      </c>
      <c r="BD121">
        <v>98042</v>
      </c>
      <c r="BE121" t="s">
        <v>198</v>
      </c>
      <c r="BF121" t="s">
        <v>132</v>
      </c>
      <c r="BG121" s="22">
        <v>11451</v>
      </c>
      <c r="BH121" s="147">
        <v>16000</v>
      </c>
      <c r="BI121" s="21">
        <v>-0.28399999999999997</v>
      </c>
      <c r="BJ121">
        <v>2</v>
      </c>
      <c r="BK121" s="22">
        <v>14019.1</v>
      </c>
      <c r="BL121" s="21">
        <v>-0.12384374999999999</v>
      </c>
      <c r="BN121" s="147">
        <v>211</v>
      </c>
      <c r="BO121">
        <v>98059</v>
      </c>
      <c r="BP121">
        <v>3936</v>
      </c>
      <c r="BQ121" t="s">
        <v>324</v>
      </c>
      <c r="BR121" t="s">
        <v>132</v>
      </c>
      <c r="BS121" s="128">
        <v>16137.8</v>
      </c>
      <c r="BT121">
        <v>16000</v>
      </c>
      <c r="BU121" s="100">
        <v>8.5249999999999996E-3</v>
      </c>
      <c r="BV121">
        <v>2</v>
      </c>
    </row>
    <row r="122" spans="1:74" ht="15.75" thickBot="1" x14ac:dyDescent="0.3">
      <c r="A122" s="20" t="s">
        <v>36</v>
      </c>
      <c r="B122" s="19">
        <v>98051</v>
      </c>
      <c r="C122" s="19">
        <v>98051</v>
      </c>
      <c r="D122" s="140">
        <v>50</v>
      </c>
      <c r="E122" s="26" t="s">
        <v>197</v>
      </c>
      <c r="F122" s="17" t="s">
        <v>132</v>
      </c>
      <c r="G122" s="16">
        <v>15810</v>
      </c>
      <c r="H122" s="24">
        <v>16000</v>
      </c>
      <c r="I122" s="23">
        <f t="shared" si="7"/>
        <v>-1.1875E-2</v>
      </c>
      <c r="J122" s="2">
        <v>2</v>
      </c>
      <c r="L122">
        <v>50</v>
      </c>
      <c r="M122">
        <v>98051</v>
      </c>
      <c r="N122">
        <v>98051</v>
      </c>
      <c r="O122" t="s">
        <v>197</v>
      </c>
      <c r="P122" t="s">
        <v>132</v>
      </c>
      <c r="Q122" s="22">
        <v>14967</v>
      </c>
      <c r="R122">
        <v>16000</v>
      </c>
      <c r="S122" s="21">
        <v>-6.5000000000000002E-2</v>
      </c>
      <c r="T122">
        <v>2</v>
      </c>
      <c r="V122" s="20" t="s">
        <v>36</v>
      </c>
      <c r="W122" s="19">
        <v>98051</v>
      </c>
      <c r="X122" s="19">
        <v>98051</v>
      </c>
      <c r="Y122" s="18" t="s">
        <v>197</v>
      </c>
      <c r="Z122" s="17" t="s">
        <v>132</v>
      </c>
      <c r="AA122" s="16">
        <v>23261</v>
      </c>
      <c r="AB122" s="24">
        <v>16000</v>
      </c>
      <c r="AC122" s="14">
        <f t="shared" si="8"/>
        <v>0.45381250000000001</v>
      </c>
      <c r="AD122" s="2">
        <v>2</v>
      </c>
      <c r="AE122" s="13">
        <f t="shared" si="9"/>
        <v>18012.666666666668</v>
      </c>
      <c r="AF122" s="12">
        <f t="shared" si="10"/>
        <v>0.12564583333333332</v>
      </c>
      <c r="AH122" s="20" t="s">
        <v>36</v>
      </c>
      <c r="AI122" s="19">
        <v>98051</v>
      </c>
      <c r="AJ122" s="19">
        <v>98051</v>
      </c>
      <c r="AK122" s="18" t="s">
        <v>197</v>
      </c>
      <c r="AL122" s="17" t="s">
        <v>132</v>
      </c>
      <c r="AM122" s="122">
        <v>22293.5</v>
      </c>
      <c r="AN122" s="24">
        <v>16000</v>
      </c>
      <c r="AO122" s="14">
        <f t="shared" si="12"/>
        <v>0.39334374999999999</v>
      </c>
      <c r="AP122" s="2">
        <v>2</v>
      </c>
      <c r="AR122" s="20" t="s">
        <v>36</v>
      </c>
      <c r="AS122" s="19">
        <v>98051</v>
      </c>
      <c r="AT122" s="19">
        <v>98051</v>
      </c>
      <c r="AU122" s="18" t="s">
        <v>197</v>
      </c>
      <c r="AV122" s="17" t="s">
        <v>132</v>
      </c>
      <c r="AW122" s="128">
        <v>19082.875</v>
      </c>
      <c r="AX122" s="100">
        <v>0.19257031250000003</v>
      </c>
      <c r="AY122" s="2">
        <v>2</v>
      </c>
      <c r="BB122">
        <v>50</v>
      </c>
      <c r="BC122">
        <v>98051</v>
      </c>
      <c r="BD122">
        <v>98051</v>
      </c>
      <c r="BE122" t="s">
        <v>197</v>
      </c>
      <c r="BF122" t="s">
        <v>132</v>
      </c>
      <c r="BG122" s="22">
        <v>13811</v>
      </c>
      <c r="BH122" s="147">
        <v>16000</v>
      </c>
      <c r="BI122" s="21">
        <v>-0.13700000000000001</v>
      </c>
      <c r="BJ122">
        <v>2</v>
      </c>
      <c r="BK122" s="22">
        <v>18028.5</v>
      </c>
      <c r="BL122" s="21">
        <v>0.12665625000000003</v>
      </c>
      <c r="BN122" s="147">
        <v>205</v>
      </c>
      <c r="BO122">
        <v>98876</v>
      </c>
      <c r="BP122">
        <v>98876</v>
      </c>
      <c r="BQ122" t="s">
        <v>106</v>
      </c>
      <c r="BR122" t="s">
        <v>11</v>
      </c>
      <c r="BS122" s="128">
        <v>11075.72</v>
      </c>
      <c r="BT122">
        <v>11000</v>
      </c>
      <c r="BU122" s="100">
        <v>6.8109090909090949E-3</v>
      </c>
      <c r="BV122">
        <v>2</v>
      </c>
    </row>
    <row r="123" spans="1:74" ht="15.75" thickBot="1" x14ac:dyDescent="0.3">
      <c r="A123" s="20" t="s">
        <v>140</v>
      </c>
      <c r="B123" s="19">
        <v>98062</v>
      </c>
      <c r="C123" s="19">
        <v>98062</v>
      </c>
      <c r="D123" s="140">
        <v>45</v>
      </c>
      <c r="E123" s="26" t="s">
        <v>196</v>
      </c>
      <c r="F123" s="17" t="s">
        <v>0</v>
      </c>
      <c r="G123" s="16">
        <v>15686</v>
      </c>
      <c r="H123" s="24">
        <v>11000</v>
      </c>
      <c r="I123" s="23">
        <f t="shared" si="7"/>
        <v>0.42599999999999999</v>
      </c>
      <c r="J123" s="2">
        <v>1</v>
      </c>
      <c r="L123">
        <v>45</v>
      </c>
      <c r="M123">
        <v>98062</v>
      </c>
      <c r="N123">
        <v>98062</v>
      </c>
      <c r="O123" t="s">
        <v>196</v>
      </c>
      <c r="P123" t="s">
        <v>0</v>
      </c>
      <c r="Q123" s="22">
        <v>12654</v>
      </c>
      <c r="R123">
        <v>11000</v>
      </c>
      <c r="S123" s="21">
        <v>0.15</v>
      </c>
      <c r="T123">
        <v>1</v>
      </c>
      <c r="V123" s="20" t="s">
        <v>140</v>
      </c>
      <c r="W123" s="19">
        <v>98062</v>
      </c>
      <c r="X123" s="19">
        <v>98062</v>
      </c>
      <c r="Y123" s="18" t="s">
        <v>196</v>
      </c>
      <c r="Z123" s="17" t="s">
        <v>0</v>
      </c>
      <c r="AA123" s="16">
        <v>13214.5</v>
      </c>
      <c r="AB123" s="24">
        <v>11000</v>
      </c>
      <c r="AC123" s="14">
        <f t="shared" si="8"/>
        <v>0.20131818181818181</v>
      </c>
      <c r="AD123" s="2">
        <v>1</v>
      </c>
      <c r="AE123" s="13">
        <f t="shared" si="9"/>
        <v>13851.5</v>
      </c>
      <c r="AF123" s="12">
        <f t="shared" si="10"/>
        <v>0.25910606060606062</v>
      </c>
      <c r="AH123" s="20" t="s">
        <v>140</v>
      </c>
      <c r="AI123" s="19">
        <v>98062</v>
      </c>
      <c r="AJ123" s="19">
        <v>98062</v>
      </c>
      <c r="AK123" s="18" t="s">
        <v>196</v>
      </c>
      <c r="AL123" s="17" t="s">
        <v>0</v>
      </c>
      <c r="AM123" s="122">
        <v>14545</v>
      </c>
      <c r="AN123" s="24">
        <v>11000</v>
      </c>
      <c r="AO123" s="14">
        <f t="shared" si="12"/>
        <v>0.32227272727272727</v>
      </c>
      <c r="AP123" s="2">
        <v>1</v>
      </c>
      <c r="AR123" s="20" t="s">
        <v>140</v>
      </c>
      <c r="AS123" s="19">
        <v>98062</v>
      </c>
      <c r="AT123" s="19">
        <v>98062</v>
      </c>
      <c r="AU123" s="18" t="s">
        <v>196</v>
      </c>
      <c r="AV123" s="17" t="s">
        <v>0</v>
      </c>
      <c r="AW123" s="128">
        <v>14024.875</v>
      </c>
      <c r="AX123" s="100">
        <v>0.27489772727272727</v>
      </c>
      <c r="AY123" s="2">
        <v>1</v>
      </c>
      <c r="BB123">
        <v>45</v>
      </c>
      <c r="BC123">
        <v>98062</v>
      </c>
      <c r="BD123">
        <v>98062</v>
      </c>
      <c r="BE123" t="s">
        <v>196</v>
      </c>
      <c r="BF123" t="s">
        <v>0</v>
      </c>
      <c r="BG123" s="22">
        <v>14138</v>
      </c>
      <c r="BH123" s="147">
        <v>11000</v>
      </c>
      <c r="BI123" s="21">
        <v>0.28499999999999998</v>
      </c>
      <c r="BJ123">
        <v>1</v>
      </c>
      <c r="BK123" s="22">
        <v>14047.5</v>
      </c>
      <c r="BL123" s="21">
        <v>0.27691818181818179</v>
      </c>
      <c r="BN123" s="147">
        <v>230</v>
      </c>
      <c r="BO123">
        <v>98069</v>
      </c>
      <c r="BP123">
        <v>98069</v>
      </c>
      <c r="BQ123" t="s">
        <v>195</v>
      </c>
      <c r="BR123" t="s">
        <v>3</v>
      </c>
      <c r="BS123" s="128">
        <v>15992.439999999999</v>
      </c>
      <c r="BT123">
        <v>16000</v>
      </c>
      <c r="BU123" s="100">
        <v>-3.2249999999999223E-4</v>
      </c>
      <c r="BV123">
        <v>2</v>
      </c>
    </row>
    <row r="124" spans="1:74" ht="15.75" thickBot="1" x14ac:dyDescent="0.3">
      <c r="A124" s="20" t="s">
        <v>2</v>
      </c>
      <c r="B124" s="19">
        <v>98069</v>
      </c>
      <c r="C124" s="19">
        <v>98069</v>
      </c>
      <c r="D124" s="140">
        <v>230</v>
      </c>
      <c r="E124" s="26" t="s">
        <v>195</v>
      </c>
      <c r="F124" s="17" t="s">
        <v>3</v>
      </c>
      <c r="G124" s="16">
        <v>14632.7</v>
      </c>
      <c r="H124" s="24">
        <v>16000</v>
      </c>
      <c r="I124" s="23">
        <f t="shared" si="7"/>
        <v>-8.5456249999999956E-2</v>
      </c>
      <c r="J124" s="2">
        <v>2</v>
      </c>
      <c r="L124">
        <v>230</v>
      </c>
      <c r="M124">
        <v>98069</v>
      </c>
      <c r="N124">
        <v>98069</v>
      </c>
      <c r="O124" t="s">
        <v>195</v>
      </c>
      <c r="P124" t="s">
        <v>3</v>
      </c>
      <c r="Q124" s="22">
        <v>16186</v>
      </c>
      <c r="R124">
        <v>16000</v>
      </c>
      <c r="S124" s="21">
        <v>1.2E-2</v>
      </c>
      <c r="T124">
        <v>2</v>
      </c>
      <c r="V124" s="20" t="s">
        <v>2</v>
      </c>
      <c r="W124" s="19">
        <v>98069</v>
      </c>
      <c r="X124" s="19">
        <v>98069</v>
      </c>
      <c r="Y124" s="18" t="s">
        <v>195</v>
      </c>
      <c r="Z124" s="17" t="s">
        <v>3</v>
      </c>
      <c r="AA124" s="16">
        <v>17720</v>
      </c>
      <c r="AB124" s="24">
        <v>16000</v>
      </c>
      <c r="AC124" s="14">
        <f t="shared" si="8"/>
        <v>0.1075</v>
      </c>
      <c r="AD124" s="2">
        <v>2</v>
      </c>
      <c r="AE124" s="13">
        <f t="shared" si="9"/>
        <v>16179.566666666666</v>
      </c>
      <c r="AF124" s="12">
        <f t="shared" si="10"/>
        <v>1.134791666666668E-2</v>
      </c>
      <c r="AH124" s="20" t="s">
        <v>2</v>
      </c>
      <c r="AI124" s="19">
        <v>98069</v>
      </c>
      <c r="AJ124" s="19">
        <v>98069</v>
      </c>
      <c r="AK124" s="18" t="s">
        <v>195</v>
      </c>
      <c r="AL124" s="17" t="s">
        <v>3</v>
      </c>
      <c r="AM124" s="122">
        <v>15701.5</v>
      </c>
      <c r="AN124" s="24">
        <v>16000</v>
      </c>
      <c r="AO124" s="14">
        <f t="shared" si="12"/>
        <v>-1.8656249999999999E-2</v>
      </c>
      <c r="AP124" s="2">
        <v>2</v>
      </c>
      <c r="AR124" s="20" t="s">
        <v>2</v>
      </c>
      <c r="AS124" s="19">
        <v>98069</v>
      </c>
      <c r="AT124" s="19">
        <v>98069</v>
      </c>
      <c r="AU124" s="18" t="s">
        <v>195</v>
      </c>
      <c r="AV124" s="17" t="s">
        <v>3</v>
      </c>
      <c r="AW124" s="128">
        <v>16060.05</v>
      </c>
      <c r="AX124" s="100">
        <v>3.84687500000001E-3</v>
      </c>
      <c r="AY124" s="2">
        <v>2</v>
      </c>
      <c r="BB124">
        <v>230</v>
      </c>
      <c r="BC124">
        <v>98069</v>
      </c>
      <c r="BD124">
        <v>98069</v>
      </c>
      <c r="BE124" t="s">
        <v>195</v>
      </c>
      <c r="BF124" t="s">
        <v>3</v>
      </c>
      <c r="BG124" s="22">
        <v>15722</v>
      </c>
      <c r="BH124" s="147">
        <v>16000</v>
      </c>
      <c r="BI124" s="21">
        <v>-1.7000000000000001E-2</v>
      </c>
      <c r="BJ124">
        <v>2</v>
      </c>
      <c r="BK124" s="22">
        <v>15992.439999999999</v>
      </c>
      <c r="BL124" s="21">
        <v>-3.2249999999999223E-4</v>
      </c>
      <c r="BN124" s="147">
        <v>40</v>
      </c>
      <c r="BO124">
        <v>94664</v>
      </c>
      <c r="BP124">
        <v>2607</v>
      </c>
      <c r="BQ124" t="s">
        <v>337</v>
      </c>
      <c r="BR124" t="s">
        <v>132</v>
      </c>
      <c r="BS124" s="128">
        <v>15897.960000000001</v>
      </c>
      <c r="BT124">
        <v>16000</v>
      </c>
      <c r="BU124" s="100">
        <v>-6.3525000000000083E-3</v>
      </c>
      <c r="BV124">
        <v>2</v>
      </c>
    </row>
    <row r="125" spans="1:74" ht="15.75" thickBot="1" x14ac:dyDescent="0.3">
      <c r="A125" s="20" t="s">
        <v>131</v>
      </c>
      <c r="B125" s="19">
        <v>98080</v>
      </c>
      <c r="C125" s="19">
        <v>98080</v>
      </c>
      <c r="D125" s="140">
        <v>38</v>
      </c>
      <c r="E125" s="26" t="s">
        <v>194</v>
      </c>
      <c r="F125" s="17" t="s">
        <v>3</v>
      </c>
      <c r="G125" s="16">
        <v>15685.5</v>
      </c>
      <c r="H125" s="24">
        <v>16000</v>
      </c>
      <c r="I125" s="23">
        <f t="shared" si="7"/>
        <v>-1.965625E-2</v>
      </c>
      <c r="J125" s="2">
        <v>2</v>
      </c>
      <c r="L125">
        <v>38</v>
      </c>
      <c r="M125">
        <v>98080</v>
      </c>
      <c r="N125">
        <v>98080</v>
      </c>
      <c r="O125" t="s">
        <v>194</v>
      </c>
      <c r="P125" t="s">
        <v>3</v>
      </c>
      <c r="Q125" s="22">
        <v>10798</v>
      </c>
      <c r="R125">
        <v>16000</v>
      </c>
      <c r="S125" s="21">
        <v>-0.32500000000000001</v>
      </c>
      <c r="T125">
        <v>2</v>
      </c>
      <c r="V125" s="20" t="s">
        <v>131</v>
      </c>
      <c r="W125" s="19">
        <v>98080</v>
      </c>
      <c r="X125" s="19">
        <v>98080</v>
      </c>
      <c r="Y125" s="18" t="s">
        <v>194</v>
      </c>
      <c r="Z125" s="17" t="s">
        <v>3</v>
      </c>
      <c r="AA125" s="16">
        <v>10918</v>
      </c>
      <c r="AB125" s="24">
        <v>16000</v>
      </c>
      <c r="AC125" s="14">
        <f t="shared" si="8"/>
        <v>-0.31762499999999999</v>
      </c>
      <c r="AD125" s="2">
        <v>2</v>
      </c>
      <c r="AE125" s="13">
        <f t="shared" si="9"/>
        <v>12467.166666666666</v>
      </c>
      <c r="AF125" s="12">
        <f t="shared" si="10"/>
        <v>-0.22076041666666668</v>
      </c>
      <c r="AH125" s="20" t="s">
        <v>131</v>
      </c>
      <c r="AI125" s="19">
        <v>98080</v>
      </c>
      <c r="AJ125" s="19">
        <v>98080</v>
      </c>
      <c r="AK125" s="18" t="s">
        <v>194</v>
      </c>
      <c r="AL125" s="17" t="s">
        <v>3</v>
      </c>
      <c r="AM125" s="122">
        <v>11225.45</v>
      </c>
      <c r="AN125" s="24">
        <v>16000</v>
      </c>
      <c r="AO125" s="14">
        <f t="shared" si="12"/>
        <v>-0.29840937499999998</v>
      </c>
      <c r="AP125" s="2">
        <v>2</v>
      </c>
      <c r="AR125" s="20" t="s">
        <v>131</v>
      </c>
      <c r="AS125" s="19">
        <v>98080</v>
      </c>
      <c r="AT125" s="19">
        <v>98080</v>
      </c>
      <c r="AU125" s="18" t="s">
        <v>194</v>
      </c>
      <c r="AV125" s="17" t="s">
        <v>3</v>
      </c>
      <c r="AW125" s="128">
        <v>12156.737499999999</v>
      </c>
      <c r="AX125" s="100">
        <v>-0.24017265624999998</v>
      </c>
      <c r="AY125" s="2">
        <v>2</v>
      </c>
      <c r="BB125">
        <v>38</v>
      </c>
      <c r="BC125">
        <v>98080</v>
      </c>
      <c r="BD125">
        <v>98080</v>
      </c>
      <c r="BE125" t="s">
        <v>194</v>
      </c>
      <c r="BF125" t="s">
        <v>3</v>
      </c>
      <c r="BG125" s="22">
        <v>12343</v>
      </c>
      <c r="BH125" s="147">
        <v>16000</v>
      </c>
      <c r="BI125" s="21">
        <v>-0.22900000000000001</v>
      </c>
      <c r="BJ125">
        <v>2</v>
      </c>
      <c r="BK125" s="22">
        <v>12193.99</v>
      </c>
      <c r="BL125" s="21">
        <v>-0.23793812499999997</v>
      </c>
      <c r="BN125" s="147">
        <v>16</v>
      </c>
      <c r="BO125">
        <v>95814</v>
      </c>
      <c r="BP125">
        <v>5814</v>
      </c>
      <c r="BQ125" t="s">
        <v>309</v>
      </c>
      <c r="BR125" t="s">
        <v>132</v>
      </c>
      <c r="BS125" s="128">
        <v>15862.422</v>
      </c>
      <c r="BT125">
        <v>16000</v>
      </c>
      <c r="BU125" s="100">
        <v>-8.4986249999999958E-3</v>
      </c>
      <c r="BV125">
        <v>2</v>
      </c>
    </row>
    <row r="126" spans="1:74" ht="15.75" thickBot="1" x14ac:dyDescent="0.3">
      <c r="A126" s="20" t="s">
        <v>20</v>
      </c>
      <c r="B126" s="19">
        <v>98130</v>
      </c>
      <c r="C126" s="19">
        <v>98130</v>
      </c>
      <c r="D126" s="140">
        <v>64</v>
      </c>
      <c r="E126" s="26" t="s">
        <v>193</v>
      </c>
      <c r="F126" s="17" t="s">
        <v>3</v>
      </c>
      <c r="G126" s="16">
        <v>19334.5</v>
      </c>
      <c r="H126" s="24">
        <v>16000</v>
      </c>
      <c r="I126" s="23">
        <f t="shared" si="7"/>
        <v>0.20840624999999999</v>
      </c>
      <c r="J126" s="2">
        <v>3</v>
      </c>
      <c r="L126">
        <v>64</v>
      </c>
      <c r="M126">
        <v>98130</v>
      </c>
      <c r="N126">
        <v>98130</v>
      </c>
      <c r="O126" t="s">
        <v>193</v>
      </c>
      <c r="P126" t="s">
        <v>3</v>
      </c>
      <c r="Q126" s="22">
        <v>11474</v>
      </c>
      <c r="R126">
        <v>16000</v>
      </c>
      <c r="S126" s="21">
        <v>-0.28299999999999997</v>
      </c>
      <c r="T126">
        <v>3</v>
      </c>
      <c r="V126" s="20" t="s">
        <v>20</v>
      </c>
      <c r="W126" s="19">
        <v>98130</v>
      </c>
      <c r="X126" s="19">
        <v>98130</v>
      </c>
      <c r="Y126" s="18" t="s">
        <v>193</v>
      </c>
      <c r="Z126" s="17" t="s">
        <v>3</v>
      </c>
      <c r="AA126" s="16">
        <v>22217.97</v>
      </c>
      <c r="AB126" s="24">
        <v>16000</v>
      </c>
      <c r="AC126" s="14">
        <f t="shared" si="8"/>
        <v>0.38862312500000007</v>
      </c>
      <c r="AD126" s="2">
        <v>3</v>
      </c>
      <c r="AE126" s="13">
        <f t="shared" si="9"/>
        <v>17675.490000000002</v>
      </c>
      <c r="AF126" s="12">
        <f t="shared" si="10"/>
        <v>0.10467645833333335</v>
      </c>
      <c r="AH126" s="20" t="s">
        <v>20</v>
      </c>
      <c r="AI126" s="19">
        <v>98130</v>
      </c>
      <c r="AJ126" s="19">
        <v>98130</v>
      </c>
      <c r="AK126" s="18" t="s">
        <v>193</v>
      </c>
      <c r="AL126" s="17" t="s">
        <v>3</v>
      </c>
      <c r="AM126" s="122">
        <v>17607.25</v>
      </c>
      <c r="AN126" s="24">
        <v>16000</v>
      </c>
      <c r="AO126" s="14">
        <f t="shared" si="12"/>
        <v>0.100453125</v>
      </c>
      <c r="AP126" s="2">
        <v>3</v>
      </c>
      <c r="AR126" s="20" t="s">
        <v>20</v>
      </c>
      <c r="AS126" s="19">
        <v>98130</v>
      </c>
      <c r="AT126" s="19">
        <v>98130</v>
      </c>
      <c r="AU126" s="18" t="s">
        <v>193</v>
      </c>
      <c r="AV126" s="17" t="s">
        <v>3</v>
      </c>
      <c r="AW126" s="128">
        <v>17658.43</v>
      </c>
      <c r="AX126" s="100">
        <v>0.10362062500000002</v>
      </c>
      <c r="AY126" s="2">
        <v>3</v>
      </c>
      <c r="BB126">
        <v>64</v>
      </c>
      <c r="BC126">
        <v>98130</v>
      </c>
      <c r="BD126">
        <v>98130</v>
      </c>
      <c r="BE126" t="s">
        <v>193</v>
      </c>
      <c r="BF126" t="s">
        <v>3</v>
      </c>
      <c r="BG126" s="22">
        <v>18576</v>
      </c>
      <c r="BH126" s="147">
        <v>16000</v>
      </c>
      <c r="BI126" s="21">
        <v>0.161</v>
      </c>
      <c r="BJ126">
        <v>3</v>
      </c>
      <c r="BK126" s="22">
        <v>17841.944</v>
      </c>
      <c r="BL126" s="21">
        <v>0.11509650000000002</v>
      </c>
      <c r="BN126" s="147">
        <v>207</v>
      </c>
      <c r="BO126">
        <v>98008</v>
      </c>
      <c r="BP126">
        <v>98008</v>
      </c>
      <c r="BQ126" t="s">
        <v>200</v>
      </c>
      <c r="BR126" t="s">
        <v>132</v>
      </c>
      <c r="BS126" s="128">
        <v>15808.079999999998</v>
      </c>
      <c r="BT126">
        <v>16000</v>
      </c>
      <c r="BU126" s="100">
        <v>-1.2007499999999985E-2</v>
      </c>
      <c r="BV126">
        <v>2</v>
      </c>
    </row>
    <row r="127" spans="1:74" ht="15.75" thickBot="1" x14ac:dyDescent="0.3">
      <c r="A127" s="20" t="s">
        <v>146</v>
      </c>
      <c r="B127" s="19">
        <v>98134</v>
      </c>
      <c r="C127" s="19">
        <v>98134</v>
      </c>
      <c r="D127" s="140">
        <v>15</v>
      </c>
      <c r="E127" s="26" t="s">
        <v>192</v>
      </c>
      <c r="F127" s="17" t="s">
        <v>132</v>
      </c>
      <c r="G127" s="16">
        <v>7288.5</v>
      </c>
      <c r="H127" s="24">
        <v>16000</v>
      </c>
      <c r="I127" s="23">
        <f t="shared" ref="I127:I185" si="13">SUM(G127-H127)/H127</f>
        <v>-0.54446874999999995</v>
      </c>
      <c r="J127" s="2">
        <v>2</v>
      </c>
      <c r="L127">
        <v>15</v>
      </c>
      <c r="M127">
        <v>98134</v>
      </c>
      <c r="N127">
        <v>98134</v>
      </c>
      <c r="O127" t="s">
        <v>192</v>
      </c>
      <c r="P127" t="s">
        <v>132</v>
      </c>
      <c r="Q127" s="22">
        <v>16941</v>
      </c>
      <c r="R127">
        <v>16000</v>
      </c>
      <c r="S127" s="21">
        <v>5.8999999999999997E-2</v>
      </c>
      <c r="T127">
        <v>2</v>
      </c>
      <c r="V127" s="20" t="s">
        <v>146</v>
      </c>
      <c r="W127" s="19">
        <v>98134</v>
      </c>
      <c r="X127" s="19">
        <v>98134</v>
      </c>
      <c r="Y127" s="18" t="s">
        <v>192</v>
      </c>
      <c r="Z127" s="17" t="s">
        <v>132</v>
      </c>
      <c r="AA127" s="16">
        <v>16298.95</v>
      </c>
      <c r="AB127" s="15">
        <v>16000</v>
      </c>
      <c r="AC127" s="14">
        <f t="shared" ref="AC127:AC185" si="14">SUM(AA127-AB127)/AB127</f>
        <v>1.8684375000000045E-2</v>
      </c>
      <c r="AD127" s="2">
        <v>2</v>
      </c>
      <c r="AE127" s="13">
        <f t="shared" ref="AE127:AE185" si="15">AVERAGE(AA127,Q127,G127)</f>
        <v>13509.483333333332</v>
      </c>
      <c r="AF127" s="12">
        <f t="shared" ref="AF127:AF185" si="16">AVERAGE(AC127,S127,I127)</f>
        <v>-0.15559479166666665</v>
      </c>
      <c r="AH127" s="20" t="s">
        <v>146</v>
      </c>
      <c r="AI127" s="19">
        <v>98134</v>
      </c>
      <c r="AJ127" s="19">
        <v>98134</v>
      </c>
      <c r="AK127" s="18" t="s">
        <v>192</v>
      </c>
      <c r="AL127" s="17" t="s">
        <v>132</v>
      </c>
      <c r="AM127" s="122">
        <v>14948.5</v>
      </c>
      <c r="AN127" s="15">
        <v>16000</v>
      </c>
      <c r="AO127" s="14">
        <f t="shared" si="12"/>
        <v>-6.5718750000000006E-2</v>
      </c>
      <c r="AP127" s="2">
        <v>2</v>
      </c>
      <c r="AR127" s="20" t="s">
        <v>146</v>
      </c>
      <c r="AS127" s="19">
        <v>98134</v>
      </c>
      <c r="AT127" s="19">
        <v>98134</v>
      </c>
      <c r="AU127" s="18" t="s">
        <v>192</v>
      </c>
      <c r="AV127" s="17" t="s">
        <v>132</v>
      </c>
      <c r="AW127" s="128">
        <v>13869.237499999999</v>
      </c>
      <c r="AX127" s="100">
        <v>-0.13312578124999996</v>
      </c>
      <c r="AY127" s="2">
        <v>2</v>
      </c>
      <c r="BB127">
        <v>15</v>
      </c>
      <c r="BC127">
        <v>98134</v>
      </c>
      <c r="BD127">
        <v>98134</v>
      </c>
      <c r="BE127" t="s">
        <v>192</v>
      </c>
      <c r="BF127" t="s">
        <v>132</v>
      </c>
      <c r="BG127" s="22">
        <v>14645</v>
      </c>
      <c r="BH127" s="147">
        <v>16000</v>
      </c>
      <c r="BI127" s="21">
        <v>-8.5000000000000006E-2</v>
      </c>
      <c r="BJ127">
        <v>2</v>
      </c>
      <c r="BK127" s="22">
        <v>14024.39</v>
      </c>
      <c r="BL127" s="21">
        <v>-0.12350062499999999</v>
      </c>
      <c r="BN127" s="147">
        <v>38</v>
      </c>
      <c r="BO127">
        <v>98472</v>
      </c>
      <c r="BP127">
        <v>98472</v>
      </c>
      <c r="BQ127" t="s">
        <v>154</v>
      </c>
      <c r="BR127" t="s">
        <v>3</v>
      </c>
      <c r="BS127" s="128">
        <v>14112.116</v>
      </c>
      <c r="BT127">
        <v>16000</v>
      </c>
      <c r="BU127" s="100">
        <v>-2.1779227272727276E-2</v>
      </c>
      <c r="BV127">
        <v>2</v>
      </c>
    </row>
    <row r="128" spans="1:74" ht="15.75" thickBot="1" x14ac:dyDescent="0.3">
      <c r="A128" s="20" t="s">
        <v>182</v>
      </c>
      <c r="B128" s="19">
        <v>98158</v>
      </c>
      <c r="C128" s="19">
        <v>98158</v>
      </c>
      <c r="D128" s="140">
        <v>202</v>
      </c>
      <c r="E128" s="26" t="s">
        <v>191</v>
      </c>
      <c r="F128" s="17" t="s">
        <v>132</v>
      </c>
      <c r="G128" s="16">
        <v>26369.19</v>
      </c>
      <c r="H128" s="24">
        <v>16000</v>
      </c>
      <c r="I128" s="23">
        <f t="shared" si="13"/>
        <v>0.64807437499999987</v>
      </c>
      <c r="J128" s="2">
        <v>3</v>
      </c>
      <c r="L128">
        <v>202</v>
      </c>
      <c r="M128">
        <v>98158</v>
      </c>
      <c r="N128">
        <v>98158</v>
      </c>
      <c r="O128" t="s">
        <v>191</v>
      </c>
      <c r="P128" t="s">
        <v>132</v>
      </c>
      <c r="Q128" s="22">
        <v>15337</v>
      </c>
      <c r="R128">
        <v>16000</v>
      </c>
      <c r="S128" s="21">
        <v>-4.1000000000000002E-2</v>
      </c>
      <c r="T128">
        <v>3</v>
      </c>
      <c r="V128" s="20" t="s">
        <v>182</v>
      </c>
      <c r="W128" s="19">
        <v>98158</v>
      </c>
      <c r="X128" s="19">
        <v>98158</v>
      </c>
      <c r="Y128" s="18" t="s">
        <v>191</v>
      </c>
      <c r="Z128" s="17" t="s">
        <v>132</v>
      </c>
      <c r="AA128" s="16">
        <v>21049.5</v>
      </c>
      <c r="AB128" s="24">
        <v>16000</v>
      </c>
      <c r="AC128" s="14">
        <f t="shared" si="14"/>
        <v>0.31559375000000001</v>
      </c>
      <c r="AD128" s="2">
        <v>3</v>
      </c>
      <c r="AE128" s="13">
        <f t="shared" si="15"/>
        <v>20918.563333333335</v>
      </c>
      <c r="AF128" s="12">
        <f t="shared" si="16"/>
        <v>0.30755604166666667</v>
      </c>
      <c r="AH128" s="20" t="s">
        <v>182</v>
      </c>
      <c r="AI128" s="19">
        <v>98158</v>
      </c>
      <c r="AJ128" s="19">
        <v>98158</v>
      </c>
      <c r="AK128" s="18" t="s">
        <v>191</v>
      </c>
      <c r="AL128" s="17" t="s">
        <v>132</v>
      </c>
      <c r="AM128" s="122">
        <v>22162.42</v>
      </c>
      <c r="AN128" s="24">
        <v>16000</v>
      </c>
      <c r="AO128" s="14">
        <f t="shared" si="12"/>
        <v>0.38515124999999989</v>
      </c>
      <c r="AP128" s="2">
        <v>3</v>
      </c>
      <c r="AR128" s="20" t="s">
        <v>182</v>
      </c>
      <c r="AS128" s="19">
        <v>98158</v>
      </c>
      <c r="AT128" s="19">
        <v>98158</v>
      </c>
      <c r="AU128" s="18" t="s">
        <v>191</v>
      </c>
      <c r="AV128" s="17" t="s">
        <v>132</v>
      </c>
      <c r="AW128" s="128">
        <v>21229.5275</v>
      </c>
      <c r="AX128" s="100">
        <v>0.32695484374999995</v>
      </c>
      <c r="AY128" s="2">
        <v>3</v>
      </c>
      <c r="BB128">
        <v>202</v>
      </c>
      <c r="BC128">
        <v>98158</v>
      </c>
      <c r="BD128">
        <v>98158</v>
      </c>
      <c r="BE128" t="s">
        <v>191</v>
      </c>
      <c r="BF128" t="s">
        <v>132</v>
      </c>
      <c r="BG128" s="22">
        <v>22313</v>
      </c>
      <c r="BH128" s="147">
        <v>16000</v>
      </c>
      <c r="BI128" s="21">
        <v>0.39500000000000002</v>
      </c>
      <c r="BJ128">
        <v>3</v>
      </c>
      <c r="BK128" s="22">
        <v>21446.222000000002</v>
      </c>
      <c r="BL128" s="21">
        <v>0.34056387499999996</v>
      </c>
      <c r="BN128" s="147">
        <v>50</v>
      </c>
      <c r="BO128">
        <v>97407</v>
      </c>
      <c r="BP128">
        <v>97396</v>
      </c>
      <c r="BQ128" t="s">
        <v>242</v>
      </c>
      <c r="BR128" t="s">
        <v>3</v>
      </c>
      <c r="BS128" s="128">
        <v>15587.3</v>
      </c>
      <c r="BT128">
        <v>16000</v>
      </c>
      <c r="BU128" s="100">
        <v>-2.5843749999999999E-2</v>
      </c>
      <c r="BV128">
        <v>2</v>
      </c>
    </row>
    <row r="129" spans="1:74" ht="15.75" thickBot="1" x14ac:dyDescent="0.3">
      <c r="A129" s="20" t="s">
        <v>134</v>
      </c>
      <c r="B129" s="19">
        <v>98160</v>
      </c>
      <c r="C129" s="19">
        <v>98160</v>
      </c>
      <c r="D129" s="140">
        <v>55</v>
      </c>
      <c r="E129" s="26" t="s">
        <v>190</v>
      </c>
      <c r="F129" s="17" t="s">
        <v>132</v>
      </c>
      <c r="G129" s="16">
        <v>21803.599999999999</v>
      </c>
      <c r="H129" s="24">
        <v>16000</v>
      </c>
      <c r="I129" s="23">
        <f t="shared" si="13"/>
        <v>0.36272499999999991</v>
      </c>
      <c r="J129" s="2">
        <v>1</v>
      </c>
      <c r="L129">
        <v>55</v>
      </c>
      <c r="M129">
        <v>98160</v>
      </c>
      <c r="N129">
        <v>98160</v>
      </c>
      <c r="O129" t="s">
        <v>190</v>
      </c>
      <c r="P129" t="s">
        <v>132</v>
      </c>
      <c r="Q129" s="22">
        <v>18414</v>
      </c>
      <c r="R129">
        <v>16000</v>
      </c>
      <c r="S129" s="21">
        <v>0.151</v>
      </c>
      <c r="T129">
        <v>1</v>
      </c>
      <c r="V129" s="20" t="s">
        <v>134</v>
      </c>
      <c r="W129" s="19">
        <v>98160</v>
      </c>
      <c r="X129" s="19">
        <v>98160</v>
      </c>
      <c r="Y129" s="18" t="s">
        <v>190</v>
      </c>
      <c r="Z129" s="17" t="s">
        <v>132</v>
      </c>
      <c r="AA129" s="16">
        <v>13842.25</v>
      </c>
      <c r="AB129" s="24">
        <v>16000</v>
      </c>
      <c r="AC129" s="14">
        <f t="shared" si="14"/>
        <v>-0.134859375</v>
      </c>
      <c r="AD129" s="2">
        <v>1</v>
      </c>
      <c r="AE129" s="13">
        <f t="shared" si="15"/>
        <v>18019.95</v>
      </c>
      <c r="AF129" s="12">
        <f t="shared" si="16"/>
        <v>0.12628854166666661</v>
      </c>
      <c r="AH129" s="20" t="s">
        <v>134</v>
      </c>
      <c r="AI129" s="19">
        <v>98160</v>
      </c>
      <c r="AJ129" s="19">
        <v>98160</v>
      </c>
      <c r="AK129" s="18" t="s">
        <v>190</v>
      </c>
      <c r="AL129" s="17" t="s">
        <v>132</v>
      </c>
      <c r="AM129" s="122">
        <v>15018</v>
      </c>
      <c r="AN129" s="24">
        <v>16000</v>
      </c>
      <c r="AO129" s="14">
        <f t="shared" si="12"/>
        <v>-6.1374999999999999E-2</v>
      </c>
      <c r="AP129" s="2">
        <v>1</v>
      </c>
      <c r="AR129" s="20" t="s">
        <v>134</v>
      </c>
      <c r="AS129" s="19">
        <v>98160</v>
      </c>
      <c r="AT129" s="19">
        <v>98160</v>
      </c>
      <c r="AU129" s="18" t="s">
        <v>190</v>
      </c>
      <c r="AV129" s="17" t="s">
        <v>132</v>
      </c>
      <c r="AW129" s="128">
        <v>17269.462500000001</v>
      </c>
      <c r="AX129" s="100">
        <v>7.9372656249999979E-2</v>
      </c>
      <c r="AY129" s="2">
        <v>1</v>
      </c>
      <c r="BB129">
        <v>55</v>
      </c>
      <c r="BC129">
        <v>98160</v>
      </c>
      <c r="BD129">
        <v>98160</v>
      </c>
      <c r="BE129" t="s">
        <v>190</v>
      </c>
      <c r="BF129" t="s">
        <v>132</v>
      </c>
      <c r="BG129" s="22">
        <v>12602</v>
      </c>
      <c r="BH129" s="147">
        <v>16000</v>
      </c>
      <c r="BI129" s="21">
        <v>-0.21199999999999999</v>
      </c>
      <c r="BJ129">
        <v>1</v>
      </c>
      <c r="BK129" s="22">
        <v>16335.970000000001</v>
      </c>
      <c r="BL129" s="21">
        <v>2.1098124999999978E-2</v>
      </c>
      <c r="BN129" s="147">
        <v>213</v>
      </c>
      <c r="BO129">
        <v>99033</v>
      </c>
      <c r="BP129">
        <v>99033</v>
      </c>
      <c r="BQ129" t="s">
        <v>73</v>
      </c>
      <c r="BR129" t="s">
        <v>11</v>
      </c>
      <c r="BS129" s="128">
        <v>10653.513999999999</v>
      </c>
      <c r="BT129">
        <v>11000</v>
      </c>
      <c r="BU129" s="100">
        <v>-3.1607818181818188E-2</v>
      </c>
      <c r="BV129">
        <v>2</v>
      </c>
    </row>
    <row r="130" spans="1:74" ht="15.75" thickBot="1" x14ac:dyDescent="0.3">
      <c r="A130" s="20" t="s">
        <v>122</v>
      </c>
      <c r="B130" s="19">
        <v>98193</v>
      </c>
      <c r="C130" s="19">
        <v>98193</v>
      </c>
      <c r="D130" s="140">
        <v>211</v>
      </c>
      <c r="E130" s="26" t="s">
        <v>189</v>
      </c>
      <c r="F130" s="17" t="s">
        <v>132</v>
      </c>
      <c r="G130" s="16">
        <v>23525.5</v>
      </c>
      <c r="H130" s="24">
        <v>16000</v>
      </c>
      <c r="I130" s="23">
        <f t="shared" si="13"/>
        <v>0.47034375</v>
      </c>
      <c r="J130" s="2">
        <v>2</v>
      </c>
      <c r="L130">
        <v>211</v>
      </c>
      <c r="M130">
        <v>98193</v>
      </c>
      <c r="N130">
        <v>98193</v>
      </c>
      <c r="O130" t="s">
        <v>189</v>
      </c>
      <c r="P130" t="s">
        <v>132</v>
      </c>
      <c r="Q130" s="22">
        <v>16330</v>
      </c>
      <c r="R130">
        <v>16000</v>
      </c>
      <c r="S130" s="21">
        <v>2.1000000000000001E-2</v>
      </c>
      <c r="T130">
        <v>2</v>
      </c>
      <c r="V130" s="20" t="s">
        <v>122</v>
      </c>
      <c r="W130" s="19">
        <v>98193</v>
      </c>
      <c r="X130" s="19">
        <v>98193</v>
      </c>
      <c r="Y130" s="18" t="s">
        <v>189</v>
      </c>
      <c r="Z130" s="17" t="s">
        <v>132</v>
      </c>
      <c r="AA130" s="16">
        <v>18473.900000000001</v>
      </c>
      <c r="AB130" s="24">
        <v>16000</v>
      </c>
      <c r="AC130" s="14">
        <f t="shared" si="14"/>
        <v>0.15461875000000008</v>
      </c>
      <c r="AD130" s="2">
        <v>2</v>
      </c>
      <c r="AE130" s="13">
        <f t="shared" si="15"/>
        <v>19443.133333333335</v>
      </c>
      <c r="AF130" s="12">
        <f t="shared" si="16"/>
        <v>0.21532083333333338</v>
      </c>
      <c r="AH130" s="20" t="s">
        <v>122</v>
      </c>
      <c r="AI130" s="19">
        <v>98193</v>
      </c>
      <c r="AJ130" s="19">
        <v>98193</v>
      </c>
      <c r="AK130" s="18" t="s">
        <v>189</v>
      </c>
      <c r="AL130" s="17" t="s">
        <v>132</v>
      </c>
      <c r="AM130" s="122">
        <v>18761.5</v>
      </c>
      <c r="AN130" s="24">
        <v>16000</v>
      </c>
      <c r="AO130" s="14">
        <f t="shared" si="12"/>
        <v>0.17259374999999999</v>
      </c>
      <c r="AP130" s="2">
        <v>2</v>
      </c>
      <c r="AR130" s="20" t="s">
        <v>122</v>
      </c>
      <c r="AS130" s="19">
        <v>98193</v>
      </c>
      <c r="AT130" s="19">
        <v>98193</v>
      </c>
      <c r="AU130" s="18" t="s">
        <v>189</v>
      </c>
      <c r="AV130" s="17" t="s">
        <v>132</v>
      </c>
      <c r="AW130" s="128">
        <v>19272.724999999999</v>
      </c>
      <c r="AX130" s="100">
        <v>0.20463906250000002</v>
      </c>
      <c r="AY130" s="2">
        <v>2</v>
      </c>
      <c r="BB130">
        <v>211</v>
      </c>
      <c r="BC130">
        <v>98193</v>
      </c>
      <c r="BD130">
        <v>98193</v>
      </c>
      <c r="BE130" t="s">
        <v>189</v>
      </c>
      <c r="BF130" t="s">
        <v>132</v>
      </c>
      <c r="BG130" s="22">
        <v>15095</v>
      </c>
      <c r="BH130" s="147">
        <v>16000</v>
      </c>
      <c r="BI130" s="21">
        <v>-5.7000000000000002E-2</v>
      </c>
      <c r="BJ130">
        <v>2</v>
      </c>
      <c r="BK130" s="22">
        <v>18437.18</v>
      </c>
      <c r="BL130" s="21">
        <v>0.15231125000000004</v>
      </c>
      <c r="BN130" s="147">
        <v>15</v>
      </c>
      <c r="BO130">
        <v>95924</v>
      </c>
      <c r="BP130">
        <v>95924</v>
      </c>
      <c r="BQ130" t="s">
        <v>255</v>
      </c>
      <c r="BR130" t="s">
        <v>3</v>
      </c>
      <c r="BS130" s="128">
        <v>15208.939999999999</v>
      </c>
      <c r="BT130">
        <v>16000</v>
      </c>
      <c r="BU130" s="100">
        <v>-4.9428750000000007E-2</v>
      </c>
      <c r="BV130">
        <v>2</v>
      </c>
    </row>
    <row r="131" spans="1:74" ht="15.75" thickBot="1" x14ac:dyDescent="0.3">
      <c r="A131" s="20" t="s">
        <v>55</v>
      </c>
      <c r="B131" s="19">
        <v>98195</v>
      </c>
      <c r="C131" s="19">
        <v>98195</v>
      </c>
      <c r="D131" s="140">
        <v>36</v>
      </c>
      <c r="E131" s="26" t="s">
        <v>188</v>
      </c>
      <c r="F131" s="17" t="s">
        <v>3</v>
      </c>
      <c r="G131" s="16">
        <v>15243</v>
      </c>
      <c r="H131" s="24">
        <v>16000</v>
      </c>
      <c r="I131" s="23">
        <f t="shared" si="13"/>
        <v>-4.73125E-2</v>
      </c>
      <c r="J131" s="2">
        <v>2</v>
      </c>
      <c r="L131">
        <v>36</v>
      </c>
      <c r="M131">
        <v>98195</v>
      </c>
      <c r="N131">
        <v>98195</v>
      </c>
      <c r="O131" t="s">
        <v>188</v>
      </c>
      <c r="P131" t="s">
        <v>3</v>
      </c>
      <c r="Q131" s="22">
        <v>12770</v>
      </c>
      <c r="R131">
        <v>16000</v>
      </c>
      <c r="S131" s="21">
        <v>-0.20200000000000001</v>
      </c>
      <c r="T131">
        <v>2</v>
      </c>
      <c r="V131" s="20" t="s">
        <v>55</v>
      </c>
      <c r="W131" s="19">
        <v>98195</v>
      </c>
      <c r="X131" s="19">
        <v>98195</v>
      </c>
      <c r="Y131" s="18" t="s">
        <v>188</v>
      </c>
      <c r="Z131" s="17" t="s">
        <v>3</v>
      </c>
      <c r="AA131" s="16">
        <v>10885.5</v>
      </c>
      <c r="AB131" s="24">
        <v>16000</v>
      </c>
      <c r="AC131" s="14">
        <f t="shared" si="14"/>
        <v>-0.31965624999999998</v>
      </c>
      <c r="AD131" s="2">
        <v>2</v>
      </c>
      <c r="AE131" s="13">
        <f t="shared" si="15"/>
        <v>12966.166666666666</v>
      </c>
      <c r="AF131" s="12">
        <f t="shared" si="16"/>
        <v>-0.18965624999999997</v>
      </c>
      <c r="AH131" s="20" t="s">
        <v>55</v>
      </c>
      <c r="AI131" s="19">
        <v>98195</v>
      </c>
      <c r="AJ131" s="19">
        <v>98195</v>
      </c>
      <c r="AK131" s="18" t="s">
        <v>188</v>
      </c>
      <c r="AL131" s="17" t="s">
        <v>3</v>
      </c>
      <c r="AM131" s="122">
        <v>12834.5</v>
      </c>
      <c r="AN131" s="24">
        <v>16000</v>
      </c>
      <c r="AO131" s="14">
        <f t="shared" si="12"/>
        <v>-0.19784375000000001</v>
      </c>
      <c r="AP131" s="2">
        <v>2</v>
      </c>
      <c r="AR131" s="20" t="s">
        <v>55</v>
      </c>
      <c r="AS131" s="19">
        <v>98195</v>
      </c>
      <c r="AT131" s="19">
        <v>98195</v>
      </c>
      <c r="AU131" s="18" t="s">
        <v>188</v>
      </c>
      <c r="AV131" s="17" t="s">
        <v>3</v>
      </c>
      <c r="AW131" s="128">
        <v>12933.25</v>
      </c>
      <c r="AX131" s="100">
        <v>-0.191703125</v>
      </c>
      <c r="AY131" s="2">
        <v>2</v>
      </c>
      <c r="BB131">
        <v>36</v>
      </c>
      <c r="BC131">
        <v>98195</v>
      </c>
      <c r="BD131">
        <v>98195</v>
      </c>
      <c r="BE131" t="s">
        <v>188</v>
      </c>
      <c r="BF131" t="s">
        <v>3</v>
      </c>
      <c r="BG131" s="22">
        <v>9863</v>
      </c>
      <c r="BH131" s="147">
        <v>16000</v>
      </c>
      <c r="BI131" s="21">
        <v>-0.38400000000000001</v>
      </c>
      <c r="BJ131">
        <v>2</v>
      </c>
      <c r="BK131" s="22">
        <v>12319.2</v>
      </c>
      <c r="BL131" s="21">
        <v>-0.23016249999999999</v>
      </c>
      <c r="BN131" s="147">
        <v>15</v>
      </c>
      <c r="BO131">
        <v>98523</v>
      </c>
      <c r="BP131">
        <v>98523</v>
      </c>
      <c r="BQ131" t="s">
        <v>145</v>
      </c>
      <c r="BR131" t="s">
        <v>3</v>
      </c>
      <c r="BS131" s="128">
        <v>15200.1</v>
      </c>
      <c r="BT131">
        <v>16000</v>
      </c>
      <c r="BU131" s="100">
        <v>-4.9981249999999998E-2</v>
      </c>
      <c r="BV131">
        <v>2</v>
      </c>
    </row>
    <row r="132" spans="1:74" ht="15.75" thickBot="1" x14ac:dyDescent="0.3">
      <c r="A132" s="20" t="s">
        <v>187</v>
      </c>
      <c r="B132" s="19">
        <v>98200</v>
      </c>
      <c r="C132" s="19">
        <v>98200</v>
      </c>
      <c r="D132" s="140">
        <v>212</v>
      </c>
      <c r="E132" s="26" t="s">
        <v>186</v>
      </c>
      <c r="F132" s="17" t="s">
        <v>132</v>
      </c>
      <c r="G132" s="16">
        <v>22923.47</v>
      </c>
      <c r="H132" s="24">
        <v>16000</v>
      </c>
      <c r="I132" s="23">
        <f t="shared" si="13"/>
        <v>0.43271687500000006</v>
      </c>
      <c r="J132" s="2">
        <v>3</v>
      </c>
      <c r="L132">
        <v>212</v>
      </c>
      <c r="M132">
        <v>98200</v>
      </c>
      <c r="N132">
        <v>98200</v>
      </c>
      <c r="O132" t="s">
        <v>186</v>
      </c>
      <c r="P132" t="s">
        <v>132</v>
      </c>
      <c r="Q132" s="22">
        <v>15203</v>
      </c>
      <c r="R132">
        <v>16000</v>
      </c>
      <c r="S132" s="21">
        <v>-0.05</v>
      </c>
      <c r="T132">
        <v>3</v>
      </c>
      <c r="V132" s="20" t="s">
        <v>187</v>
      </c>
      <c r="W132" s="19">
        <v>98200</v>
      </c>
      <c r="X132" s="19">
        <v>98200</v>
      </c>
      <c r="Y132" s="18" t="s">
        <v>186</v>
      </c>
      <c r="Z132" s="17" t="s">
        <v>132</v>
      </c>
      <c r="AA132" s="16">
        <v>13079</v>
      </c>
      <c r="AB132" s="24">
        <v>16000</v>
      </c>
      <c r="AC132" s="14">
        <f t="shared" si="14"/>
        <v>-0.18256249999999999</v>
      </c>
      <c r="AD132" s="2">
        <v>3</v>
      </c>
      <c r="AE132" s="13">
        <f t="shared" si="15"/>
        <v>17068.490000000002</v>
      </c>
      <c r="AF132" s="12">
        <f t="shared" si="16"/>
        <v>6.6718125000000017E-2</v>
      </c>
      <c r="AH132" s="20" t="s">
        <v>187</v>
      </c>
      <c r="AI132" s="19">
        <v>98200</v>
      </c>
      <c r="AJ132" s="19">
        <v>98200</v>
      </c>
      <c r="AK132" s="18" t="s">
        <v>186</v>
      </c>
      <c r="AL132" s="17" t="s">
        <v>132</v>
      </c>
      <c r="AM132" s="122">
        <v>15475</v>
      </c>
      <c r="AN132" s="24">
        <v>16000</v>
      </c>
      <c r="AO132" s="14">
        <f t="shared" si="12"/>
        <v>-3.2812500000000001E-2</v>
      </c>
      <c r="AP132" s="2">
        <v>3</v>
      </c>
      <c r="AR132" s="20" t="s">
        <v>187</v>
      </c>
      <c r="AS132" s="19">
        <v>98200</v>
      </c>
      <c r="AT132" s="19">
        <v>98200</v>
      </c>
      <c r="AU132" s="18" t="s">
        <v>186</v>
      </c>
      <c r="AV132" s="17" t="s">
        <v>132</v>
      </c>
      <c r="AW132" s="128">
        <v>16670.1175</v>
      </c>
      <c r="AX132" s="100">
        <v>4.1835468750000021E-2</v>
      </c>
      <c r="AY132" s="2">
        <v>3</v>
      </c>
      <c r="BB132">
        <v>212</v>
      </c>
      <c r="BC132">
        <v>98200</v>
      </c>
      <c r="BD132">
        <v>98200</v>
      </c>
      <c r="BE132" t="s">
        <v>186</v>
      </c>
      <c r="BF132" t="s">
        <v>132</v>
      </c>
      <c r="BG132" s="22">
        <v>16212</v>
      </c>
      <c r="BH132" s="147">
        <v>16000</v>
      </c>
      <c r="BI132" s="21">
        <v>1.2999999999999999E-2</v>
      </c>
      <c r="BJ132">
        <v>3</v>
      </c>
      <c r="BK132" s="22">
        <v>16578.493999999999</v>
      </c>
      <c r="BL132" s="21">
        <v>3.6068375000000007E-2</v>
      </c>
      <c r="BN132" s="147">
        <v>32</v>
      </c>
      <c r="BO132">
        <v>97245</v>
      </c>
      <c r="BP132">
        <v>97245</v>
      </c>
      <c r="BQ132" t="s">
        <v>247</v>
      </c>
      <c r="BR132" t="s">
        <v>132</v>
      </c>
      <c r="BS132" s="128">
        <v>14791.908000000001</v>
      </c>
      <c r="BT132">
        <v>16000</v>
      </c>
      <c r="BU132" s="100">
        <v>-7.5668249999999979E-2</v>
      </c>
      <c r="BV132">
        <v>2</v>
      </c>
    </row>
    <row r="133" spans="1:74" ht="15.75" thickBot="1" x14ac:dyDescent="0.3">
      <c r="A133" s="20" t="s">
        <v>185</v>
      </c>
      <c r="B133" s="19">
        <v>98242</v>
      </c>
      <c r="C133" s="19">
        <v>98242</v>
      </c>
      <c r="D133" s="140">
        <v>24</v>
      </c>
      <c r="E133" s="26" t="s">
        <v>184</v>
      </c>
      <c r="F133" s="17" t="s">
        <v>0</v>
      </c>
      <c r="G133" s="16">
        <v>14506.5</v>
      </c>
      <c r="H133" s="24">
        <v>11000</v>
      </c>
      <c r="I133" s="23">
        <f t="shared" si="13"/>
        <v>0.31877272727272726</v>
      </c>
      <c r="J133" s="2">
        <v>1</v>
      </c>
      <c r="L133">
        <v>24</v>
      </c>
      <c r="M133">
        <v>98242</v>
      </c>
      <c r="N133">
        <v>98242</v>
      </c>
      <c r="O133" t="s">
        <v>184</v>
      </c>
      <c r="P133" t="s">
        <v>0</v>
      </c>
      <c r="Q133" s="22">
        <v>16104</v>
      </c>
      <c r="R133">
        <v>11000</v>
      </c>
      <c r="S133" s="21">
        <v>0.46400000000000002</v>
      </c>
      <c r="T133">
        <v>1</v>
      </c>
      <c r="V133" s="20" t="s">
        <v>185</v>
      </c>
      <c r="W133" s="19">
        <v>98242</v>
      </c>
      <c r="X133" s="19">
        <v>98242</v>
      </c>
      <c r="Y133" s="18" t="s">
        <v>184</v>
      </c>
      <c r="Z133" s="17" t="s">
        <v>0</v>
      </c>
      <c r="AA133" s="16">
        <v>17554.5</v>
      </c>
      <c r="AB133" s="24">
        <v>11000</v>
      </c>
      <c r="AC133" s="14">
        <f t="shared" si="14"/>
        <v>0.59586363636363637</v>
      </c>
      <c r="AD133" s="2">
        <v>1</v>
      </c>
      <c r="AE133" s="13">
        <f t="shared" si="15"/>
        <v>16055</v>
      </c>
      <c r="AF133" s="12">
        <f t="shared" si="16"/>
        <v>0.45954545454545453</v>
      </c>
      <c r="AH133" s="20" t="s">
        <v>185</v>
      </c>
      <c r="AI133" s="19">
        <v>98242</v>
      </c>
      <c r="AJ133" s="19">
        <v>98242</v>
      </c>
      <c r="AK133" s="18" t="s">
        <v>184</v>
      </c>
      <c r="AL133" s="17" t="s">
        <v>0</v>
      </c>
      <c r="AM133" s="122">
        <v>13388.5</v>
      </c>
      <c r="AN133" s="24">
        <v>11000</v>
      </c>
      <c r="AO133" s="14">
        <f t="shared" si="12"/>
        <v>0.21713636363636363</v>
      </c>
      <c r="AP133" s="2">
        <v>1</v>
      </c>
      <c r="AR133" s="20" t="s">
        <v>185</v>
      </c>
      <c r="AS133" s="19">
        <v>98242</v>
      </c>
      <c r="AT133" s="19">
        <v>98242</v>
      </c>
      <c r="AU133" s="18" t="s">
        <v>184</v>
      </c>
      <c r="AV133" s="17" t="s">
        <v>0</v>
      </c>
      <c r="AW133" s="128">
        <v>15388.375</v>
      </c>
      <c r="AX133" s="100">
        <v>0.39894318181818178</v>
      </c>
      <c r="AY133" s="2">
        <v>1</v>
      </c>
      <c r="BB133">
        <v>24</v>
      </c>
      <c r="BC133">
        <v>98242</v>
      </c>
      <c r="BD133">
        <v>98242</v>
      </c>
      <c r="BE133" t="s">
        <v>184</v>
      </c>
      <c r="BF133" t="s">
        <v>0</v>
      </c>
      <c r="BG133" s="22">
        <v>15329</v>
      </c>
      <c r="BH133" s="147">
        <v>11000</v>
      </c>
      <c r="BI133" s="21">
        <v>0.39400000000000002</v>
      </c>
      <c r="BJ133">
        <v>1</v>
      </c>
      <c r="BK133" s="22">
        <v>15376.5</v>
      </c>
      <c r="BL133" s="21">
        <v>0.39795454545454539</v>
      </c>
      <c r="BN133" s="147">
        <v>233</v>
      </c>
      <c r="BO133">
        <v>98602</v>
      </c>
      <c r="BP133">
        <v>97519</v>
      </c>
      <c r="BQ133" t="s">
        <v>233</v>
      </c>
      <c r="BR133" t="s">
        <v>132</v>
      </c>
      <c r="BS133" s="128">
        <v>14739.534</v>
      </c>
      <c r="BT133">
        <v>16000</v>
      </c>
      <c r="BU133" s="100">
        <v>-7.8891625000000021E-2</v>
      </c>
      <c r="BV133">
        <v>2</v>
      </c>
    </row>
    <row r="134" spans="1:74" ht="15.75" thickBot="1" x14ac:dyDescent="0.3">
      <c r="A134" s="20" t="s">
        <v>134</v>
      </c>
      <c r="B134" s="19">
        <v>98254</v>
      </c>
      <c r="C134" s="19">
        <v>98254</v>
      </c>
      <c r="D134" s="140">
        <v>55</v>
      </c>
      <c r="E134" s="26" t="s">
        <v>183</v>
      </c>
      <c r="F134" s="17" t="s">
        <v>3</v>
      </c>
      <c r="G134" s="16">
        <v>17237</v>
      </c>
      <c r="H134" s="24">
        <v>16000</v>
      </c>
      <c r="I134" s="23">
        <f t="shared" si="13"/>
        <v>7.7312500000000006E-2</v>
      </c>
      <c r="J134" s="2">
        <v>1</v>
      </c>
      <c r="L134">
        <v>55</v>
      </c>
      <c r="M134">
        <v>98254</v>
      </c>
      <c r="N134">
        <v>98254</v>
      </c>
      <c r="O134" t="s">
        <v>183</v>
      </c>
      <c r="P134" t="s">
        <v>132</v>
      </c>
      <c r="Q134" s="22">
        <v>13167</v>
      </c>
      <c r="R134">
        <v>16000</v>
      </c>
      <c r="S134" s="21">
        <v>-0.17699999999999999</v>
      </c>
      <c r="T134">
        <v>1</v>
      </c>
      <c r="V134" s="20" t="s">
        <v>134</v>
      </c>
      <c r="W134" s="19">
        <v>98254</v>
      </c>
      <c r="X134" s="19">
        <v>98254</v>
      </c>
      <c r="Y134" s="18" t="s">
        <v>183</v>
      </c>
      <c r="Z134" s="17" t="s">
        <v>132</v>
      </c>
      <c r="AA134" s="16">
        <v>12591.5</v>
      </c>
      <c r="AB134" s="24">
        <v>16000</v>
      </c>
      <c r="AC134" s="14">
        <f t="shared" si="14"/>
        <v>-0.21303125000000001</v>
      </c>
      <c r="AD134" s="2">
        <v>1</v>
      </c>
      <c r="AE134" s="13">
        <f t="shared" si="15"/>
        <v>14331.833333333334</v>
      </c>
      <c r="AF134" s="12">
        <f t="shared" si="16"/>
        <v>-0.10423958333333333</v>
      </c>
      <c r="AH134" s="20" t="s">
        <v>134</v>
      </c>
      <c r="AI134" s="19">
        <v>98254</v>
      </c>
      <c r="AJ134" s="19">
        <v>98254</v>
      </c>
      <c r="AK134" s="18" t="s">
        <v>183</v>
      </c>
      <c r="AL134" s="17" t="s">
        <v>132</v>
      </c>
      <c r="AM134" s="122">
        <v>16078.71</v>
      </c>
      <c r="AN134" s="24">
        <v>16000</v>
      </c>
      <c r="AO134" s="14">
        <f t="shared" si="12"/>
        <v>4.9193749999999455E-3</v>
      </c>
      <c r="AP134" s="2">
        <v>1</v>
      </c>
      <c r="AR134" s="20" t="s">
        <v>134</v>
      </c>
      <c r="AS134" s="19">
        <v>98254</v>
      </c>
      <c r="AT134" s="19">
        <v>98254</v>
      </c>
      <c r="AU134" s="18" t="s">
        <v>183</v>
      </c>
      <c r="AV134" s="17" t="s">
        <v>132</v>
      </c>
      <c r="AW134" s="128">
        <v>14768.5525</v>
      </c>
      <c r="AX134" s="100">
        <v>-7.694984375000001E-2</v>
      </c>
      <c r="AY134" s="2">
        <v>1</v>
      </c>
      <c r="BB134">
        <v>55</v>
      </c>
      <c r="BC134">
        <v>98254</v>
      </c>
      <c r="BD134">
        <v>98254</v>
      </c>
      <c r="BE134" t="s">
        <v>183</v>
      </c>
      <c r="BF134" t="s">
        <v>132</v>
      </c>
      <c r="BG134" s="22">
        <v>15529</v>
      </c>
      <c r="BH134" s="147">
        <v>16000</v>
      </c>
      <c r="BI134" s="21">
        <v>-2.9000000000000001E-2</v>
      </c>
      <c r="BJ134">
        <v>1</v>
      </c>
      <c r="BK134" s="22">
        <v>14920.641999999998</v>
      </c>
      <c r="BL134" s="21">
        <v>-6.7359875E-2</v>
      </c>
      <c r="BN134" s="147">
        <v>36</v>
      </c>
      <c r="BO134">
        <v>98632</v>
      </c>
      <c r="BP134">
        <v>98632</v>
      </c>
      <c r="BQ134" t="s">
        <v>129</v>
      </c>
      <c r="BR134" t="s">
        <v>3</v>
      </c>
      <c r="BS134" s="128">
        <v>13267.202000000001</v>
      </c>
      <c r="BT134">
        <v>16000</v>
      </c>
      <c r="BU134" s="100">
        <v>-8.5288511363636355E-2</v>
      </c>
      <c r="BV134">
        <v>2</v>
      </c>
    </row>
    <row r="135" spans="1:74" ht="15.75" thickBot="1" x14ac:dyDescent="0.3">
      <c r="A135" s="20" t="s">
        <v>182</v>
      </c>
      <c r="B135" s="19">
        <v>98259</v>
      </c>
      <c r="C135" s="19">
        <v>98259</v>
      </c>
      <c r="D135" s="140">
        <v>202</v>
      </c>
      <c r="E135" s="26" t="s">
        <v>181</v>
      </c>
      <c r="F135" s="17" t="s">
        <v>132</v>
      </c>
      <c r="G135" s="16">
        <v>22228.880000000001</v>
      </c>
      <c r="H135" s="24">
        <v>16000</v>
      </c>
      <c r="I135" s="23">
        <f t="shared" si="13"/>
        <v>0.38930500000000007</v>
      </c>
      <c r="J135" s="2">
        <v>3</v>
      </c>
      <c r="L135">
        <v>202</v>
      </c>
      <c r="M135">
        <v>98259</v>
      </c>
      <c r="N135">
        <v>98259</v>
      </c>
      <c r="O135" t="s">
        <v>181</v>
      </c>
      <c r="P135" t="s">
        <v>132</v>
      </c>
      <c r="Q135" s="22">
        <v>25357</v>
      </c>
      <c r="R135">
        <v>16000</v>
      </c>
      <c r="S135" s="21">
        <v>0.58499999999999996</v>
      </c>
      <c r="T135">
        <v>3</v>
      </c>
      <c r="V135" s="20" t="s">
        <v>182</v>
      </c>
      <c r="W135" s="19">
        <v>98259</v>
      </c>
      <c r="X135" s="19">
        <v>98259</v>
      </c>
      <c r="Y135" s="18" t="s">
        <v>181</v>
      </c>
      <c r="Z135" s="17" t="s">
        <v>132</v>
      </c>
      <c r="AA135" s="16">
        <v>23812.97</v>
      </c>
      <c r="AB135" s="24">
        <v>16000</v>
      </c>
      <c r="AC135" s="14">
        <f t="shared" si="14"/>
        <v>0.48831062500000005</v>
      </c>
      <c r="AD135" s="2">
        <v>3</v>
      </c>
      <c r="AE135" s="13">
        <f t="shared" si="15"/>
        <v>23799.616666666669</v>
      </c>
      <c r="AF135" s="12">
        <f t="shared" si="16"/>
        <v>0.48753854166666666</v>
      </c>
      <c r="AH135" s="20" t="s">
        <v>182</v>
      </c>
      <c r="AI135" s="19">
        <v>98259</v>
      </c>
      <c r="AJ135" s="19">
        <v>98259</v>
      </c>
      <c r="AK135" s="18" t="s">
        <v>181</v>
      </c>
      <c r="AL135" s="17" t="s">
        <v>132</v>
      </c>
      <c r="AM135" s="122">
        <v>14408.49</v>
      </c>
      <c r="AN135" s="24">
        <v>16000</v>
      </c>
      <c r="AO135" s="14">
        <f t="shared" si="12"/>
        <v>-9.9469375000000013E-2</v>
      </c>
      <c r="AP135" s="2">
        <v>3</v>
      </c>
      <c r="AR135" s="20" t="s">
        <v>182</v>
      </c>
      <c r="AS135" s="19">
        <v>98259</v>
      </c>
      <c r="AT135" s="19">
        <v>98259</v>
      </c>
      <c r="AU135" s="18" t="s">
        <v>181</v>
      </c>
      <c r="AV135" s="17" t="s">
        <v>132</v>
      </c>
      <c r="AW135" s="128">
        <v>21451.834999999999</v>
      </c>
      <c r="AX135" s="100">
        <v>0.3407865625</v>
      </c>
      <c r="AY135" s="2">
        <v>3</v>
      </c>
      <c r="BB135">
        <v>202</v>
      </c>
      <c r="BC135">
        <v>98259</v>
      </c>
      <c r="BD135">
        <v>98259</v>
      </c>
      <c r="BE135" t="s">
        <v>181</v>
      </c>
      <c r="BF135" t="s">
        <v>132</v>
      </c>
      <c r="BG135" s="22">
        <v>19619</v>
      </c>
      <c r="BH135" s="147">
        <v>16000</v>
      </c>
      <c r="BI135" s="21">
        <v>0.22600000000000001</v>
      </c>
      <c r="BJ135">
        <v>3</v>
      </c>
      <c r="BK135" s="22">
        <v>21085.268</v>
      </c>
      <c r="BL135" s="21">
        <v>0.31782925000000001</v>
      </c>
      <c r="BN135" s="147">
        <v>62</v>
      </c>
      <c r="BO135">
        <v>97818</v>
      </c>
      <c r="BP135">
        <v>97818</v>
      </c>
      <c r="BQ135" t="s">
        <v>219</v>
      </c>
      <c r="BR135" t="s">
        <v>132</v>
      </c>
      <c r="BS135" s="128">
        <v>14496.710000000001</v>
      </c>
      <c r="BT135">
        <v>16000</v>
      </c>
      <c r="BU135" s="100">
        <v>-9.3955625000000015E-2</v>
      </c>
      <c r="BV135">
        <v>2</v>
      </c>
    </row>
    <row r="136" spans="1:74" ht="15.75" thickBot="1" x14ac:dyDescent="0.3">
      <c r="A136" s="20" t="s">
        <v>38</v>
      </c>
      <c r="B136" s="19">
        <v>98303</v>
      </c>
      <c r="C136" s="19">
        <v>98303</v>
      </c>
      <c r="D136" s="140">
        <v>201</v>
      </c>
      <c r="E136" s="26" t="s">
        <v>180</v>
      </c>
      <c r="F136" s="17" t="s">
        <v>3</v>
      </c>
      <c r="G136" s="16">
        <v>14589.7</v>
      </c>
      <c r="H136" s="24">
        <v>16000</v>
      </c>
      <c r="I136" s="23">
        <f t="shared" si="13"/>
        <v>-8.8143749999999951E-2</v>
      </c>
      <c r="J136" s="2">
        <v>3</v>
      </c>
      <c r="L136">
        <v>201</v>
      </c>
      <c r="M136">
        <v>98303</v>
      </c>
      <c r="N136">
        <v>98303</v>
      </c>
      <c r="O136" t="s">
        <v>180</v>
      </c>
      <c r="P136" t="s">
        <v>3</v>
      </c>
      <c r="Q136" s="22">
        <v>11589</v>
      </c>
      <c r="R136">
        <v>16000</v>
      </c>
      <c r="S136" s="21">
        <v>-0.27600000000000002</v>
      </c>
      <c r="T136">
        <v>3</v>
      </c>
      <c r="V136" s="20" t="s">
        <v>38</v>
      </c>
      <c r="W136" s="19">
        <v>98303</v>
      </c>
      <c r="X136" s="19">
        <v>98303</v>
      </c>
      <c r="Y136" s="18" t="s">
        <v>180</v>
      </c>
      <c r="Z136" s="17" t="s">
        <v>3</v>
      </c>
      <c r="AA136" s="16">
        <v>13428.4</v>
      </c>
      <c r="AB136" s="24">
        <v>16000</v>
      </c>
      <c r="AC136" s="14">
        <f t="shared" si="14"/>
        <v>-0.16072500000000003</v>
      </c>
      <c r="AD136" s="2">
        <v>3</v>
      </c>
      <c r="AE136" s="13">
        <f t="shared" si="15"/>
        <v>13202.366666666669</v>
      </c>
      <c r="AF136" s="12">
        <f t="shared" si="16"/>
        <v>-0.17495625000000001</v>
      </c>
      <c r="AH136" s="20" t="s">
        <v>38</v>
      </c>
      <c r="AI136" s="19">
        <v>98303</v>
      </c>
      <c r="AJ136" s="19">
        <v>98303</v>
      </c>
      <c r="AK136" s="18" t="s">
        <v>180</v>
      </c>
      <c r="AL136" s="17" t="s">
        <v>3</v>
      </c>
      <c r="AM136" s="122">
        <v>12532.9</v>
      </c>
      <c r="AN136" s="24">
        <v>16000</v>
      </c>
      <c r="AO136" s="14">
        <f t="shared" si="12"/>
        <v>-0.21669375000000002</v>
      </c>
      <c r="AP136" s="2">
        <v>3</v>
      </c>
      <c r="AR136" s="20" t="s">
        <v>38</v>
      </c>
      <c r="AS136" s="19">
        <v>98303</v>
      </c>
      <c r="AT136" s="19">
        <v>98303</v>
      </c>
      <c r="AU136" s="18" t="s">
        <v>180</v>
      </c>
      <c r="AV136" s="17" t="s">
        <v>3</v>
      </c>
      <c r="AW136" s="128">
        <v>13035</v>
      </c>
      <c r="AX136" s="100">
        <v>-0.185390625</v>
      </c>
      <c r="AY136" s="2">
        <v>3</v>
      </c>
      <c r="BB136">
        <v>201</v>
      </c>
      <c r="BC136">
        <v>98303</v>
      </c>
      <c r="BD136">
        <v>98303</v>
      </c>
      <c r="BE136" t="s">
        <v>180</v>
      </c>
      <c r="BF136" t="s">
        <v>3</v>
      </c>
      <c r="BG136" s="22">
        <v>10036</v>
      </c>
      <c r="BH136" s="147">
        <v>16000</v>
      </c>
      <c r="BI136" s="21">
        <v>-0.373</v>
      </c>
      <c r="BJ136">
        <v>3</v>
      </c>
      <c r="BK136" s="22">
        <v>12435.2</v>
      </c>
      <c r="BL136" s="21">
        <v>-0.22291249999999999</v>
      </c>
      <c r="BN136" s="147">
        <v>207</v>
      </c>
      <c r="BO136">
        <v>98851</v>
      </c>
      <c r="BP136">
        <v>98851</v>
      </c>
      <c r="BQ136" t="s">
        <v>108</v>
      </c>
      <c r="BR136" t="s">
        <v>0</v>
      </c>
      <c r="BS136" s="128">
        <v>9888.5040000000008</v>
      </c>
      <c r="BT136">
        <v>11000</v>
      </c>
      <c r="BU136" s="100">
        <v>-0.10102690909090908</v>
      </c>
      <c r="BV136">
        <v>2</v>
      </c>
    </row>
    <row r="137" spans="1:74" ht="15.75" thickBot="1" x14ac:dyDescent="0.3">
      <c r="A137" s="20" t="s">
        <v>2</v>
      </c>
      <c r="B137" s="19">
        <v>98304</v>
      </c>
      <c r="C137" s="19">
        <v>98304</v>
      </c>
      <c r="D137" s="140">
        <v>230</v>
      </c>
      <c r="E137" s="26" t="s">
        <v>179</v>
      </c>
      <c r="F137" s="17" t="s">
        <v>3</v>
      </c>
      <c r="G137" s="16">
        <v>12681.5</v>
      </c>
      <c r="H137" s="24">
        <v>16000</v>
      </c>
      <c r="I137" s="23">
        <f t="shared" si="13"/>
        <v>-0.20740624999999999</v>
      </c>
      <c r="J137" s="2">
        <v>2</v>
      </c>
      <c r="L137">
        <v>230</v>
      </c>
      <c r="M137">
        <v>98304</v>
      </c>
      <c r="N137">
        <v>98304</v>
      </c>
      <c r="O137" t="s">
        <v>179</v>
      </c>
      <c r="P137" t="s">
        <v>3</v>
      </c>
      <c r="Q137" s="22">
        <v>12838</v>
      </c>
      <c r="R137">
        <v>16000</v>
      </c>
      <c r="S137" s="21">
        <v>-0.19800000000000001</v>
      </c>
      <c r="T137">
        <v>2</v>
      </c>
      <c r="V137" s="20" t="s">
        <v>2</v>
      </c>
      <c r="W137" s="19">
        <v>98304</v>
      </c>
      <c r="X137" s="19">
        <v>98304</v>
      </c>
      <c r="Y137" s="18" t="s">
        <v>179</v>
      </c>
      <c r="Z137" s="17" t="s">
        <v>3</v>
      </c>
      <c r="AA137" s="16">
        <v>15082.58</v>
      </c>
      <c r="AB137" s="24">
        <v>16000</v>
      </c>
      <c r="AC137" s="14">
        <f t="shared" si="14"/>
        <v>-5.7338750000000008E-2</v>
      </c>
      <c r="AD137" s="2">
        <v>2</v>
      </c>
      <c r="AE137" s="13">
        <f t="shared" si="15"/>
        <v>13534.026666666667</v>
      </c>
      <c r="AF137" s="12">
        <f t="shared" si="16"/>
        <v>-0.15424833333333332</v>
      </c>
      <c r="AH137" s="20" t="s">
        <v>2</v>
      </c>
      <c r="AI137" s="19">
        <v>98304</v>
      </c>
      <c r="AJ137" s="19">
        <v>98304</v>
      </c>
      <c r="AK137" s="18" t="s">
        <v>179</v>
      </c>
      <c r="AL137" s="17" t="s">
        <v>3</v>
      </c>
      <c r="AM137" s="122">
        <v>10111.129999999999</v>
      </c>
      <c r="AN137" s="24">
        <v>16000</v>
      </c>
      <c r="AO137" s="14">
        <f t="shared" si="12"/>
        <v>-0.36805437500000004</v>
      </c>
      <c r="AP137" s="2">
        <v>2</v>
      </c>
      <c r="AR137" s="20" t="s">
        <v>2</v>
      </c>
      <c r="AS137" s="19">
        <v>98304</v>
      </c>
      <c r="AT137" s="19">
        <v>98304</v>
      </c>
      <c r="AU137" s="18" t="s">
        <v>179</v>
      </c>
      <c r="AV137" s="17" t="s">
        <v>3</v>
      </c>
      <c r="AW137" s="128">
        <v>12678.3025</v>
      </c>
      <c r="AX137" s="100">
        <v>-0.20769984375</v>
      </c>
      <c r="AY137" s="2">
        <v>2</v>
      </c>
      <c r="BB137">
        <v>230</v>
      </c>
      <c r="BC137">
        <v>98304</v>
      </c>
      <c r="BD137">
        <v>98304</v>
      </c>
      <c r="BE137" t="s">
        <v>179</v>
      </c>
      <c r="BF137" t="s">
        <v>3</v>
      </c>
      <c r="BG137" s="22">
        <v>845</v>
      </c>
      <c r="BH137" s="147">
        <v>16000</v>
      </c>
      <c r="BI137" s="21">
        <v>-0.94699999999999995</v>
      </c>
      <c r="BJ137">
        <v>2</v>
      </c>
      <c r="BK137" s="22">
        <v>10311.642</v>
      </c>
      <c r="BL137" s="21">
        <v>-0.35555987499999997</v>
      </c>
      <c r="BN137" s="147">
        <v>15</v>
      </c>
      <c r="BO137">
        <v>97734</v>
      </c>
      <c r="BP137">
        <v>97734</v>
      </c>
      <c r="BQ137" t="s">
        <v>222</v>
      </c>
      <c r="BR137" t="s">
        <v>3</v>
      </c>
      <c r="BS137" s="128">
        <v>14364.691999999999</v>
      </c>
      <c r="BT137">
        <v>16000</v>
      </c>
      <c r="BU137" s="100">
        <v>-0.10218175</v>
      </c>
      <c r="BV137">
        <v>2</v>
      </c>
    </row>
    <row r="138" spans="1:74" ht="15.75" thickBot="1" x14ac:dyDescent="0.3">
      <c r="A138" s="20" t="s">
        <v>178</v>
      </c>
      <c r="B138" s="19">
        <v>98306</v>
      </c>
      <c r="C138" s="19">
        <v>98306</v>
      </c>
      <c r="D138" s="140">
        <v>209</v>
      </c>
      <c r="E138" s="26" t="s">
        <v>177</v>
      </c>
      <c r="F138" s="17" t="s">
        <v>132</v>
      </c>
      <c r="G138" s="16">
        <v>18310.54</v>
      </c>
      <c r="H138" s="24">
        <v>16000</v>
      </c>
      <c r="I138" s="23">
        <f t="shared" si="13"/>
        <v>0.14440875000000006</v>
      </c>
      <c r="J138" s="2">
        <v>1</v>
      </c>
      <c r="L138">
        <v>209</v>
      </c>
      <c r="M138">
        <v>98306</v>
      </c>
      <c r="N138">
        <v>98306</v>
      </c>
      <c r="O138" t="s">
        <v>177</v>
      </c>
      <c r="P138" t="s">
        <v>132</v>
      </c>
      <c r="Q138" s="22">
        <v>18255</v>
      </c>
      <c r="R138">
        <v>16000</v>
      </c>
      <c r="S138" s="21">
        <v>0.14099999999999999</v>
      </c>
      <c r="T138">
        <v>1</v>
      </c>
      <c r="V138" s="20" t="s">
        <v>178</v>
      </c>
      <c r="W138" s="19">
        <v>98306</v>
      </c>
      <c r="X138" s="19">
        <v>98306</v>
      </c>
      <c r="Y138" s="18" t="s">
        <v>177</v>
      </c>
      <c r="Z138" s="17" t="s">
        <v>132</v>
      </c>
      <c r="AA138" s="16">
        <v>22863.599999999999</v>
      </c>
      <c r="AB138" s="24">
        <v>16000</v>
      </c>
      <c r="AC138" s="14">
        <f t="shared" si="14"/>
        <v>0.42897499999999988</v>
      </c>
      <c r="AD138" s="2">
        <v>1</v>
      </c>
      <c r="AE138" s="13">
        <f t="shared" si="15"/>
        <v>19809.713333333333</v>
      </c>
      <c r="AF138" s="12">
        <f t="shared" si="16"/>
        <v>0.23812791666666666</v>
      </c>
      <c r="AH138" s="20" t="s">
        <v>178</v>
      </c>
      <c r="AI138" s="19">
        <v>98306</v>
      </c>
      <c r="AJ138" s="19">
        <v>98306</v>
      </c>
      <c r="AK138" s="18" t="s">
        <v>177</v>
      </c>
      <c r="AL138" s="17" t="s">
        <v>132</v>
      </c>
      <c r="AM138" s="122">
        <v>20019.5</v>
      </c>
      <c r="AN138" s="24">
        <v>16000</v>
      </c>
      <c r="AO138" s="14">
        <f t="shared" si="12"/>
        <v>0.25121874999999999</v>
      </c>
      <c r="AP138" s="2">
        <v>1</v>
      </c>
      <c r="AR138" s="20" t="s">
        <v>178</v>
      </c>
      <c r="AS138" s="19">
        <v>98306</v>
      </c>
      <c r="AT138" s="19">
        <v>98306</v>
      </c>
      <c r="AU138" s="18" t="s">
        <v>177</v>
      </c>
      <c r="AV138" s="17" t="s">
        <v>132</v>
      </c>
      <c r="AW138" s="128">
        <v>19862.16</v>
      </c>
      <c r="AX138" s="100">
        <v>0.24140062500000001</v>
      </c>
      <c r="AY138" s="2">
        <v>1</v>
      </c>
      <c r="BB138">
        <v>209</v>
      </c>
      <c r="BC138">
        <v>98306</v>
      </c>
      <c r="BD138">
        <v>98306</v>
      </c>
      <c r="BE138" t="s">
        <v>177</v>
      </c>
      <c r="BF138" t="s">
        <v>132</v>
      </c>
      <c r="BG138" s="22">
        <v>16382</v>
      </c>
      <c r="BH138" s="147">
        <v>16000</v>
      </c>
      <c r="BI138" s="21">
        <v>2.4E-2</v>
      </c>
      <c r="BJ138">
        <v>1</v>
      </c>
      <c r="BK138" s="22">
        <v>19166.128000000004</v>
      </c>
      <c r="BL138" s="21">
        <v>0.1979205</v>
      </c>
      <c r="BN138" s="147">
        <v>32</v>
      </c>
      <c r="BO138">
        <v>94077</v>
      </c>
      <c r="BP138">
        <v>5118</v>
      </c>
      <c r="BQ138" t="s">
        <v>310</v>
      </c>
      <c r="BR138" t="s">
        <v>132</v>
      </c>
      <c r="BS138" s="128">
        <v>14270.720000000001</v>
      </c>
      <c r="BT138">
        <v>16000</v>
      </c>
      <c r="BU138" s="100">
        <v>-0.10808</v>
      </c>
      <c r="BV138">
        <v>2</v>
      </c>
    </row>
    <row r="139" spans="1:74" ht="15.75" thickBot="1" x14ac:dyDescent="0.3">
      <c r="A139" s="20" t="s">
        <v>176</v>
      </c>
      <c r="B139" s="19">
        <v>98308</v>
      </c>
      <c r="C139" s="19">
        <v>98308</v>
      </c>
      <c r="D139" s="140">
        <v>52</v>
      </c>
      <c r="E139" s="26" t="s">
        <v>175</v>
      </c>
      <c r="F139" s="17" t="s">
        <v>132</v>
      </c>
      <c r="G139" s="16">
        <v>22882.5</v>
      </c>
      <c r="H139" s="24">
        <v>16000</v>
      </c>
      <c r="I139" s="23">
        <f t="shared" si="13"/>
        <v>0.43015625000000002</v>
      </c>
      <c r="J139" s="2">
        <v>3</v>
      </c>
      <c r="L139">
        <v>52</v>
      </c>
      <c r="M139">
        <v>98308</v>
      </c>
      <c r="N139">
        <v>98308</v>
      </c>
      <c r="O139" t="s">
        <v>175</v>
      </c>
      <c r="P139" t="s">
        <v>132</v>
      </c>
      <c r="Q139" s="22">
        <v>20686</v>
      </c>
      <c r="R139">
        <v>16000</v>
      </c>
      <c r="S139" s="21">
        <v>0.29299999999999998</v>
      </c>
      <c r="T139">
        <v>3</v>
      </c>
      <c r="V139" s="37" t="s">
        <v>176</v>
      </c>
      <c r="W139" s="19">
        <v>98308</v>
      </c>
      <c r="X139" s="19">
        <v>98308</v>
      </c>
      <c r="Y139" s="18" t="s">
        <v>175</v>
      </c>
      <c r="Z139" s="17" t="s">
        <v>132</v>
      </c>
      <c r="AA139" s="16">
        <v>22309</v>
      </c>
      <c r="AB139" s="24">
        <v>16000</v>
      </c>
      <c r="AC139" s="14">
        <f t="shared" si="14"/>
        <v>0.39431250000000001</v>
      </c>
      <c r="AD139" s="2">
        <v>3</v>
      </c>
      <c r="AE139" s="13">
        <f t="shared" si="15"/>
        <v>21959.166666666668</v>
      </c>
      <c r="AF139" s="12">
        <f t="shared" si="16"/>
        <v>0.37248958333333332</v>
      </c>
      <c r="AH139" s="37" t="s">
        <v>176</v>
      </c>
      <c r="AI139" s="19">
        <v>98308</v>
      </c>
      <c r="AJ139" s="19">
        <v>98308</v>
      </c>
      <c r="AK139" s="18" t="s">
        <v>175</v>
      </c>
      <c r="AL139" s="17" t="s">
        <v>132</v>
      </c>
      <c r="AM139" s="122">
        <v>19671.490000000002</v>
      </c>
      <c r="AN139" s="24">
        <v>16000</v>
      </c>
      <c r="AO139" s="14">
        <f t="shared" si="12"/>
        <v>0.22946812500000011</v>
      </c>
      <c r="AP139" s="2">
        <v>3</v>
      </c>
      <c r="AR139" s="37" t="s">
        <v>176</v>
      </c>
      <c r="AS139" s="19">
        <v>98308</v>
      </c>
      <c r="AT139" s="19">
        <v>98308</v>
      </c>
      <c r="AU139" s="18" t="s">
        <v>175</v>
      </c>
      <c r="AV139" s="17" t="s">
        <v>132</v>
      </c>
      <c r="AW139" s="128">
        <v>21387.247500000001</v>
      </c>
      <c r="AX139" s="100">
        <v>0.33673421875000004</v>
      </c>
      <c r="AY139" s="2">
        <v>3</v>
      </c>
      <c r="BB139">
        <v>52</v>
      </c>
      <c r="BC139">
        <v>98308</v>
      </c>
      <c r="BD139">
        <v>98308</v>
      </c>
      <c r="BE139" t="s">
        <v>175</v>
      </c>
      <c r="BF139" t="s">
        <v>132</v>
      </c>
      <c r="BG139" s="22">
        <v>18640</v>
      </c>
      <c r="BH139" s="147">
        <v>16000</v>
      </c>
      <c r="BI139" s="21">
        <v>0.16500000000000001</v>
      </c>
      <c r="BJ139">
        <v>3</v>
      </c>
      <c r="BK139" s="22">
        <v>20837.798000000003</v>
      </c>
      <c r="BL139" s="21">
        <v>0.30238737500000001</v>
      </c>
      <c r="BN139" s="147">
        <v>25</v>
      </c>
      <c r="BO139">
        <v>94698</v>
      </c>
      <c r="BP139">
        <v>2631</v>
      </c>
      <c r="BQ139" t="s">
        <v>335</v>
      </c>
      <c r="BR139" t="s">
        <v>3</v>
      </c>
      <c r="BS139" s="128">
        <v>14212.3</v>
      </c>
      <c r="BT139">
        <v>16000</v>
      </c>
      <c r="BU139" s="100">
        <v>-0.11169375000000001</v>
      </c>
      <c r="BV139">
        <v>2</v>
      </c>
    </row>
    <row r="140" spans="1:74" ht="15.75" thickBot="1" x14ac:dyDescent="0.3">
      <c r="A140" s="20" t="s">
        <v>174</v>
      </c>
      <c r="B140" s="19">
        <v>98311</v>
      </c>
      <c r="C140" s="19">
        <v>98311</v>
      </c>
      <c r="D140" s="140">
        <v>40</v>
      </c>
      <c r="E140" s="26" t="s">
        <v>173</v>
      </c>
      <c r="F140" s="17" t="s">
        <v>3</v>
      </c>
      <c r="G140" s="16">
        <v>16534.400000000001</v>
      </c>
      <c r="H140" s="24">
        <v>16000</v>
      </c>
      <c r="I140" s="23">
        <f t="shared" si="13"/>
        <v>3.3400000000000089E-2</v>
      </c>
      <c r="J140" s="2">
        <v>2</v>
      </c>
      <c r="L140">
        <v>40</v>
      </c>
      <c r="M140">
        <v>98311</v>
      </c>
      <c r="N140">
        <v>98311</v>
      </c>
      <c r="O140" t="s">
        <v>173</v>
      </c>
      <c r="P140" t="s">
        <v>3</v>
      </c>
      <c r="Q140" s="22">
        <v>13072</v>
      </c>
      <c r="R140">
        <v>16000</v>
      </c>
      <c r="S140" s="21">
        <v>-0.183</v>
      </c>
      <c r="T140">
        <v>2</v>
      </c>
      <c r="V140" s="20" t="s">
        <v>174</v>
      </c>
      <c r="W140" s="19">
        <v>98311</v>
      </c>
      <c r="X140" s="19">
        <v>98311</v>
      </c>
      <c r="Y140" s="18" t="s">
        <v>173</v>
      </c>
      <c r="Z140" s="17" t="s">
        <v>3</v>
      </c>
      <c r="AA140" s="16">
        <v>14013.5</v>
      </c>
      <c r="AB140" s="24">
        <v>16000</v>
      </c>
      <c r="AC140" s="14">
        <f t="shared" si="14"/>
        <v>-0.12415625</v>
      </c>
      <c r="AD140" s="2">
        <v>2</v>
      </c>
      <c r="AE140" s="13">
        <f t="shared" si="15"/>
        <v>14539.966666666667</v>
      </c>
      <c r="AF140" s="12">
        <f t="shared" si="16"/>
        <v>-9.1252083333333303E-2</v>
      </c>
      <c r="AH140" s="20" t="s">
        <v>174</v>
      </c>
      <c r="AI140" s="19">
        <v>98311</v>
      </c>
      <c r="AJ140" s="19">
        <v>98311</v>
      </c>
      <c r="AK140" s="18" t="s">
        <v>173</v>
      </c>
      <c r="AL140" s="17" t="s">
        <v>3</v>
      </c>
      <c r="AM140" s="122">
        <v>12435</v>
      </c>
      <c r="AN140" s="24">
        <v>16000</v>
      </c>
      <c r="AO140" s="14">
        <f t="shared" si="12"/>
        <v>-0.2228125</v>
      </c>
      <c r="AP140" s="2">
        <v>2</v>
      </c>
      <c r="AR140" s="20" t="s">
        <v>174</v>
      </c>
      <c r="AS140" s="19">
        <v>98311</v>
      </c>
      <c r="AT140" s="19">
        <v>98311</v>
      </c>
      <c r="AU140" s="18" t="s">
        <v>173</v>
      </c>
      <c r="AV140" s="17" t="s">
        <v>3</v>
      </c>
      <c r="AW140" s="128">
        <v>14013.725</v>
      </c>
      <c r="AX140" s="100">
        <v>-0.12414218749999997</v>
      </c>
      <c r="AY140" s="2">
        <v>2</v>
      </c>
      <c r="BB140">
        <v>40</v>
      </c>
      <c r="BC140">
        <v>98311</v>
      </c>
      <c r="BD140">
        <v>98311</v>
      </c>
      <c r="BE140" t="s">
        <v>173</v>
      </c>
      <c r="BF140" t="s">
        <v>3</v>
      </c>
      <c r="BG140" s="22">
        <v>13358</v>
      </c>
      <c r="BH140" s="147">
        <v>16000</v>
      </c>
      <c r="BI140" s="21">
        <v>-0.16500000000000001</v>
      </c>
      <c r="BJ140">
        <v>2</v>
      </c>
      <c r="BK140" s="22">
        <v>13882.579999999998</v>
      </c>
      <c r="BL140" s="21">
        <v>-0.13231374999999995</v>
      </c>
      <c r="BN140" s="147">
        <v>242</v>
      </c>
      <c r="BO140">
        <v>97894</v>
      </c>
      <c r="BP140">
        <v>97894</v>
      </c>
      <c r="BQ140" t="s">
        <v>215</v>
      </c>
      <c r="BR140" t="s">
        <v>3</v>
      </c>
      <c r="BS140" s="128">
        <v>14047.779999999999</v>
      </c>
      <c r="BT140">
        <v>16000</v>
      </c>
      <c r="BU140" s="100">
        <v>-0.12192624999999999</v>
      </c>
      <c r="BV140">
        <v>2</v>
      </c>
    </row>
    <row r="141" spans="1:74" ht="15.75" thickBot="1" x14ac:dyDescent="0.3">
      <c r="A141" s="20" t="s">
        <v>51</v>
      </c>
      <c r="B141" s="19">
        <v>98312</v>
      </c>
      <c r="C141" s="19">
        <v>98312</v>
      </c>
      <c r="D141" s="140">
        <v>44</v>
      </c>
      <c r="E141" s="26" t="s">
        <v>172</v>
      </c>
      <c r="F141" s="17" t="s">
        <v>3</v>
      </c>
      <c r="G141" s="16">
        <v>14108.46</v>
      </c>
      <c r="H141" s="24">
        <v>16000</v>
      </c>
      <c r="I141" s="23">
        <f t="shared" si="13"/>
        <v>-0.11822125000000006</v>
      </c>
      <c r="J141" s="2">
        <v>3</v>
      </c>
      <c r="L141">
        <v>44</v>
      </c>
      <c r="M141">
        <v>98312</v>
      </c>
      <c r="N141">
        <v>98312</v>
      </c>
      <c r="O141" t="s">
        <v>172</v>
      </c>
      <c r="P141" t="s">
        <v>3</v>
      </c>
      <c r="Q141" s="22">
        <v>12524</v>
      </c>
      <c r="R141">
        <v>16000</v>
      </c>
      <c r="S141" s="21">
        <v>-0.217</v>
      </c>
      <c r="T141">
        <v>3</v>
      </c>
      <c r="V141" s="20" t="s">
        <v>51</v>
      </c>
      <c r="W141" s="19">
        <v>98312</v>
      </c>
      <c r="X141" s="19">
        <v>98312</v>
      </c>
      <c r="Y141" s="18" t="s">
        <v>172</v>
      </c>
      <c r="Z141" s="17" t="s">
        <v>3</v>
      </c>
      <c r="AA141" s="16">
        <v>14123.99</v>
      </c>
      <c r="AB141" s="24">
        <v>16000</v>
      </c>
      <c r="AC141" s="14">
        <f t="shared" si="14"/>
        <v>-0.11725062500000001</v>
      </c>
      <c r="AD141" s="2">
        <v>3</v>
      </c>
      <c r="AE141" s="13">
        <f t="shared" si="15"/>
        <v>13585.483333333332</v>
      </c>
      <c r="AF141" s="12">
        <f t="shared" si="16"/>
        <v>-0.15082395833333337</v>
      </c>
      <c r="AH141" s="20" t="s">
        <v>51</v>
      </c>
      <c r="AI141" s="19">
        <v>98312</v>
      </c>
      <c r="AJ141" s="19">
        <v>98312</v>
      </c>
      <c r="AK141" s="18" t="s">
        <v>172</v>
      </c>
      <c r="AL141" s="17" t="s">
        <v>3</v>
      </c>
      <c r="AM141" s="122">
        <v>13352.4</v>
      </c>
      <c r="AN141" s="24">
        <v>16000</v>
      </c>
      <c r="AO141" s="14">
        <f t="shared" si="12"/>
        <v>-0.16547500000000001</v>
      </c>
      <c r="AP141" s="2">
        <v>3</v>
      </c>
      <c r="AR141" s="20" t="s">
        <v>51</v>
      </c>
      <c r="AS141" s="19">
        <v>98312</v>
      </c>
      <c r="AT141" s="19">
        <v>98312</v>
      </c>
      <c r="AU141" s="18" t="s">
        <v>172</v>
      </c>
      <c r="AV141" s="17" t="s">
        <v>3</v>
      </c>
      <c r="AW141" s="128">
        <v>13527.2125</v>
      </c>
      <c r="AX141" s="100">
        <v>-0.15448671875000003</v>
      </c>
      <c r="AY141" s="2">
        <v>3</v>
      </c>
      <c r="BB141">
        <v>44</v>
      </c>
      <c r="BC141">
        <v>98312</v>
      </c>
      <c r="BD141">
        <v>98312</v>
      </c>
      <c r="BE141" t="s">
        <v>172</v>
      </c>
      <c r="BF141" t="s">
        <v>3</v>
      </c>
      <c r="BG141" s="22">
        <v>11716</v>
      </c>
      <c r="BH141" s="147">
        <v>16000</v>
      </c>
      <c r="BI141" s="21">
        <v>-0.26800000000000002</v>
      </c>
      <c r="BJ141">
        <v>3</v>
      </c>
      <c r="BK141" s="22">
        <v>13164.970000000001</v>
      </c>
      <c r="BL141" s="21">
        <v>-0.17718937500000004</v>
      </c>
      <c r="BN141" s="147">
        <v>15</v>
      </c>
      <c r="BO141">
        <v>98134</v>
      </c>
      <c r="BP141">
        <v>98134</v>
      </c>
      <c r="BQ141" t="s">
        <v>192</v>
      </c>
      <c r="BR141" t="s">
        <v>132</v>
      </c>
      <c r="BS141" s="128">
        <v>14024.39</v>
      </c>
      <c r="BT141">
        <v>16000</v>
      </c>
      <c r="BU141" s="100">
        <v>-0.12350062499999999</v>
      </c>
      <c r="BV141">
        <v>2</v>
      </c>
    </row>
    <row r="142" spans="1:74" ht="15.75" thickBot="1" x14ac:dyDescent="0.3">
      <c r="A142" s="20" t="s">
        <v>70</v>
      </c>
      <c r="B142" s="19">
        <v>98320</v>
      </c>
      <c r="C142" s="19">
        <v>98320</v>
      </c>
      <c r="D142" s="140">
        <v>62</v>
      </c>
      <c r="E142" s="26" t="s">
        <v>171</v>
      </c>
      <c r="F142" s="17" t="s">
        <v>0</v>
      </c>
      <c r="G142" s="16">
        <v>16930</v>
      </c>
      <c r="H142" s="24">
        <v>11000</v>
      </c>
      <c r="I142" s="23">
        <f t="shared" si="13"/>
        <v>0.53909090909090907</v>
      </c>
      <c r="J142" s="2">
        <v>2</v>
      </c>
      <c r="L142">
        <v>62</v>
      </c>
      <c r="M142">
        <v>98320</v>
      </c>
      <c r="N142">
        <v>98320</v>
      </c>
      <c r="O142" t="s">
        <v>171</v>
      </c>
      <c r="P142" t="s">
        <v>3</v>
      </c>
      <c r="Q142" s="22">
        <v>11005</v>
      </c>
      <c r="R142">
        <v>16000</v>
      </c>
      <c r="S142" s="21">
        <v>-0.312</v>
      </c>
      <c r="T142">
        <v>2</v>
      </c>
      <c r="V142" s="20" t="s">
        <v>70</v>
      </c>
      <c r="W142" s="19">
        <v>98320</v>
      </c>
      <c r="X142" s="19">
        <v>98320</v>
      </c>
      <c r="Y142" s="18" t="s">
        <v>171</v>
      </c>
      <c r="Z142" s="47" t="s">
        <v>3</v>
      </c>
      <c r="AA142" s="16">
        <v>18031.45</v>
      </c>
      <c r="AB142" s="24">
        <v>16000</v>
      </c>
      <c r="AC142" s="14">
        <f t="shared" si="14"/>
        <v>0.12696562500000005</v>
      </c>
      <c r="AD142" s="2">
        <v>2</v>
      </c>
      <c r="AE142" s="13">
        <f t="shared" si="15"/>
        <v>15322.15</v>
      </c>
      <c r="AF142" s="12">
        <f t="shared" si="16"/>
        <v>0.1180188446969697</v>
      </c>
      <c r="AH142" s="20" t="s">
        <v>70</v>
      </c>
      <c r="AI142" s="19">
        <v>98320</v>
      </c>
      <c r="AJ142" s="19">
        <v>98320</v>
      </c>
      <c r="AK142" s="18" t="s">
        <v>171</v>
      </c>
      <c r="AL142" s="47" t="s">
        <v>3</v>
      </c>
      <c r="AM142" s="122">
        <v>14033</v>
      </c>
      <c r="AN142" s="24">
        <v>16000</v>
      </c>
      <c r="AO142" s="14">
        <f t="shared" si="12"/>
        <v>-0.12293750000000001</v>
      </c>
      <c r="AP142" s="2">
        <v>2</v>
      </c>
      <c r="AR142" s="20" t="s">
        <v>70</v>
      </c>
      <c r="AS142" s="19">
        <v>98320</v>
      </c>
      <c r="AT142" s="19">
        <v>98320</v>
      </c>
      <c r="AU142" s="18" t="s">
        <v>171</v>
      </c>
      <c r="AV142" s="47" t="s">
        <v>3</v>
      </c>
      <c r="AW142" s="128">
        <v>14999.862499999999</v>
      </c>
      <c r="AX142" s="100">
        <v>5.7779758522727279E-2</v>
      </c>
      <c r="AY142" s="2">
        <v>2</v>
      </c>
      <c r="BB142">
        <v>62</v>
      </c>
      <c r="BC142">
        <v>98320</v>
      </c>
      <c r="BD142">
        <v>98320</v>
      </c>
      <c r="BE142" t="s">
        <v>171</v>
      </c>
      <c r="BF142" t="s">
        <v>3</v>
      </c>
      <c r="BG142" s="22">
        <v>15517</v>
      </c>
      <c r="BH142" s="147">
        <v>16000</v>
      </c>
      <c r="BI142" s="21">
        <v>-0.03</v>
      </c>
      <c r="BJ142">
        <v>2</v>
      </c>
      <c r="BK142" s="22">
        <v>15103.289999999999</v>
      </c>
      <c r="BL142" s="21">
        <v>4.0223806818181829E-2</v>
      </c>
      <c r="BN142" s="147">
        <v>207</v>
      </c>
      <c r="BO142">
        <v>98042</v>
      </c>
      <c r="BP142">
        <v>98042</v>
      </c>
      <c r="BQ142" t="s">
        <v>198</v>
      </c>
      <c r="BR142" t="s">
        <v>132</v>
      </c>
      <c r="BS142" s="128">
        <v>14019.1</v>
      </c>
      <c r="BT142">
        <v>16000</v>
      </c>
      <c r="BU142" s="100">
        <v>-0.12384374999999999</v>
      </c>
      <c r="BV142">
        <v>2</v>
      </c>
    </row>
    <row r="143" spans="1:74" ht="15.75" thickBot="1" x14ac:dyDescent="0.3">
      <c r="A143" s="20" t="s">
        <v>170</v>
      </c>
      <c r="B143" s="19">
        <v>98325</v>
      </c>
      <c r="C143" s="19">
        <v>98325</v>
      </c>
      <c r="D143" s="140">
        <v>226</v>
      </c>
      <c r="E143" s="26" t="s">
        <v>169</v>
      </c>
      <c r="F143" s="17" t="s">
        <v>0</v>
      </c>
      <c r="G143" s="16">
        <v>11522</v>
      </c>
      <c r="H143" s="24">
        <v>11000</v>
      </c>
      <c r="I143" s="23">
        <f t="shared" si="13"/>
        <v>4.7454545454545458E-2</v>
      </c>
      <c r="J143" s="2">
        <v>4</v>
      </c>
      <c r="L143">
        <v>226</v>
      </c>
      <c r="M143">
        <v>98325</v>
      </c>
      <c r="N143">
        <v>98325</v>
      </c>
      <c r="O143" t="s">
        <v>169</v>
      </c>
      <c r="P143" t="s">
        <v>0</v>
      </c>
      <c r="Q143" s="22">
        <v>11154</v>
      </c>
      <c r="R143">
        <v>11000</v>
      </c>
      <c r="S143" s="21">
        <v>1.4E-2</v>
      </c>
      <c r="T143">
        <v>4</v>
      </c>
      <c r="V143" s="20" t="s">
        <v>170</v>
      </c>
      <c r="W143" s="19">
        <v>98325</v>
      </c>
      <c r="X143" s="19">
        <v>98325</v>
      </c>
      <c r="Y143" s="18" t="s">
        <v>169</v>
      </c>
      <c r="Z143" s="17" t="s">
        <v>0</v>
      </c>
      <c r="AA143" s="16">
        <v>10331</v>
      </c>
      <c r="AB143" s="24">
        <v>11000</v>
      </c>
      <c r="AC143" s="14">
        <f t="shared" si="14"/>
        <v>-6.081818181818182E-2</v>
      </c>
      <c r="AD143" s="2">
        <v>4</v>
      </c>
      <c r="AE143" s="13">
        <f t="shared" si="15"/>
        <v>11002.333333333334</v>
      </c>
      <c r="AF143" s="12">
        <f t="shared" si="16"/>
        <v>2.121212121212121E-4</v>
      </c>
      <c r="AH143" s="20" t="s">
        <v>170</v>
      </c>
      <c r="AI143" s="19">
        <v>98325</v>
      </c>
      <c r="AJ143" s="19">
        <v>98325</v>
      </c>
      <c r="AK143" s="18" t="s">
        <v>169</v>
      </c>
      <c r="AL143" s="17" t="s">
        <v>0</v>
      </c>
      <c r="AM143" s="122">
        <v>10708</v>
      </c>
      <c r="AN143" s="24">
        <v>11000</v>
      </c>
      <c r="AO143" s="14">
        <f t="shared" si="12"/>
        <v>-2.6545454545454546E-2</v>
      </c>
      <c r="AP143" s="2">
        <v>4</v>
      </c>
      <c r="AR143" s="20" t="s">
        <v>170</v>
      </c>
      <c r="AS143" s="19">
        <v>98325</v>
      </c>
      <c r="AT143" s="19">
        <v>98325</v>
      </c>
      <c r="AU143" s="18" t="s">
        <v>169</v>
      </c>
      <c r="AV143" s="17" t="s">
        <v>0</v>
      </c>
      <c r="AW143" s="128">
        <v>10928.75</v>
      </c>
      <c r="AX143" s="100">
        <v>-6.4772727272727273E-3</v>
      </c>
      <c r="AY143" s="2">
        <v>4</v>
      </c>
      <c r="BB143">
        <v>226</v>
      </c>
      <c r="BC143">
        <v>98325</v>
      </c>
      <c r="BD143">
        <v>98325</v>
      </c>
      <c r="BE143" t="s">
        <v>169</v>
      </c>
      <c r="BF143" t="s">
        <v>0</v>
      </c>
      <c r="BG143" s="22">
        <v>7999</v>
      </c>
      <c r="BH143" s="147">
        <v>11000</v>
      </c>
      <c r="BI143" s="21">
        <v>-0.27300000000000002</v>
      </c>
      <c r="BJ143">
        <v>4</v>
      </c>
      <c r="BK143" s="22">
        <v>10342.799999999999</v>
      </c>
      <c r="BL143" s="21">
        <v>-5.9781818181818179E-2</v>
      </c>
      <c r="BN143" s="147">
        <v>40</v>
      </c>
      <c r="BO143">
        <v>98311</v>
      </c>
      <c r="BP143">
        <v>98311</v>
      </c>
      <c r="BQ143" t="s">
        <v>173</v>
      </c>
      <c r="BR143" t="s">
        <v>3</v>
      </c>
      <c r="BS143" s="128">
        <v>13882.579999999998</v>
      </c>
      <c r="BT143">
        <v>16000</v>
      </c>
      <c r="BU143" s="100">
        <v>-0.13231374999999995</v>
      </c>
      <c r="BV143">
        <v>2</v>
      </c>
    </row>
    <row r="144" spans="1:74" ht="15.75" thickBot="1" x14ac:dyDescent="0.3">
      <c r="A144" s="20" t="s">
        <v>149</v>
      </c>
      <c r="B144" s="19">
        <v>98326</v>
      </c>
      <c r="C144" s="19">
        <v>98326</v>
      </c>
      <c r="D144" s="140">
        <v>18</v>
      </c>
      <c r="E144" s="26" t="s">
        <v>168</v>
      </c>
      <c r="F144" s="17" t="s">
        <v>0</v>
      </c>
      <c r="G144" s="16">
        <v>9580</v>
      </c>
      <c r="H144" s="24">
        <v>11000</v>
      </c>
      <c r="I144" s="23">
        <f t="shared" si="13"/>
        <v>-0.12909090909090909</v>
      </c>
      <c r="J144" s="2">
        <v>3</v>
      </c>
      <c r="L144">
        <v>18</v>
      </c>
      <c r="M144">
        <v>98326</v>
      </c>
      <c r="N144">
        <v>98326</v>
      </c>
      <c r="O144" t="s">
        <v>168</v>
      </c>
      <c r="P144" t="s">
        <v>0</v>
      </c>
      <c r="Q144" s="22">
        <v>9311</v>
      </c>
      <c r="R144">
        <v>11000</v>
      </c>
      <c r="S144" s="21">
        <v>-0.154</v>
      </c>
      <c r="T144">
        <v>3</v>
      </c>
      <c r="V144" s="20" t="s">
        <v>149</v>
      </c>
      <c r="W144" s="19">
        <v>98326</v>
      </c>
      <c r="X144" s="19">
        <v>98326</v>
      </c>
      <c r="Y144" s="18" t="s">
        <v>168</v>
      </c>
      <c r="Z144" s="17" t="s">
        <v>0</v>
      </c>
      <c r="AA144" s="16">
        <v>10025.049999999999</v>
      </c>
      <c r="AB144" s="24">
        <v>11000</v>
      </c>
      <c r="AC144" s="14">
        <f t="shared" si="14"/>
        <v>-8.8631818181818242E-2</v>
      </c>
      <c r="AD144" s="2">
        <v>1</v>
      </c>
      <c r="AE144" s="13">
        <f t="shared" si="15"/>
        <v>9638.6833333333325</v>
      </c>
      <c r="AF144" s="12">
        <f t="shared" si="16"/>
        <v>-0.12390757575757577</v>
      </c>
      <c r="AH144" s="20" t="s">
        <v>149</v>
      </c>
      <c r="AI144" s="19">
        <v>98326</v>
      </c>
      <c r="AJ144" s="19">
        <v>98326</v>
      </c>
      <c r="AK144" s="18" t="s">
        <v>168</v>
      </c>
      <c r="AL144" s="17" t="s">
        <v>0</v>
      </c>
      <c r="AM144" s="122">
        <v>6620.5</v>
      </c>
      <c r="AN144" s="24">
        <v>11000</v>
      </c>
      <c r="AO144" s="14">
        <f t="shared" ref="AO144:AO154" si="17">SUM(AM144-AN144)/AN144</f>
        <v>-0.39813636363636362</v>
      </c>
      <c r="AP144" s="2">
        <v>1</v>
      </c>
      <c r="AR144" s="20" t="s">
        <v>149</v>
      </c>
      <c r="AS144" s="19">
        <v>98326</v>
      </c>
      <c r="AT144" s="19">
        <v>98326</v>
      </c>
      <c r="AU144" s="18" t="s">
        <v>168</v>
      </c>
      <c r="AV144" s="17" t="s">
        <v>0</v>
      </c>
      <c r="AW144" s="128">
        <v>8884.1375000000007</v>
      </c>
      <c r="AX144" s="100">
        <v>-0.19246477272727275</v>
      </c>
      <c r="AY144" s="2">
        <v>1</v>
      </c>
      <c r="BB144">
        <v>18</v>
      </c>
      <c r="BC144">
        <v>98326</v>
      </c>
      <c r="BD144">
        <v>98326</v>
      </c>
      <c r="BE144" t="s">
        <v>168</v>
      </c>
      <c r="BF144" t="s">
        <v>0</v>
      </c>
      <c r="BG144" s="22">
        <v>5363</v>
      </c>
      <c r="BH144" s="147">
        <v>11000</v>
      </c>
      <c r="BI144" s="21">
        <v>-0.51300000000000001</v>
      </c>
      <c r="BJ144">
        <v>1</v>
      </c>
      <c r="BK144" s="22">
        <v>8179.9100000000008</v>
      </c>
      <c r="BL144" s="21">
        <v>-0.25657181818181818</v>
      </c>
      <c r="BN144" s="147">
        <v>230</v>
      </c>
      <c r="BO144">
        <v>98492</v>
      </c>
      <c r="BP144">
        <v>98492</v>
      </c>
      <c r="BQ144" t="s">
        <v>152</v>
      </c>
      <c r="BR144" t="s">
        <v>3</v>
      </c>
      <c r="BS144" s="128">
        <v>13815.002000000002</v>
      </c>
      <c r="BT144">
        <v>16000</v>
      </c>
      <c r="BU144" s="100">
        <v>-0.13673737499999999</v>
      </c>
      <c r="BV144">
        <v>2</v>
      </c>
    </row>
    <row r="145" spans="1:74" ht="15.75" thickBot="1" x14ac:dyDescent="0.3">
      <c r="A145" s="20" t="s">
        <v>92</v>
      </c>
      <c r="B145" s="19">
        <v>98335</v>
      </c>
      <c r="C145" s="19">
        <v>98335</v>
      </c>
      <c r="D145" s="140">
        <v>37</v>
      </c>
      <c r="E145" s="26" t="s">
        <v>167</v>
      </c>
      <c r="F145" s="17" t="s">
        <v>11</v>
      </c>
      <c r="G145" s="16">
        <v>17295.5</v>
      </c>
      <c r="H145" s="24">
        <v>11000</v>
      </c>
      <c r="I145" s="23">
        <f t="shared" si="13"/>
        <v>0.57231818181818184</v>
      </c>
      <c r="J145" s="2">
        <v>1</v>
      </c>
      <c r="L145">
        <v>37</v>
      </c>
      <c r="M145">
        <v>98335</v>
      </c>
      <c r="N145">
        <v>98335</v>
      </c>
      <c r="O145" t="s">
        <v>167</v>
      </c>
      <c r="P145" t="s">
        <v>11</v>
      </c>
      <c r="Q145" s="22">
        <v>22241</v>
      </c>
      <c r="R145">
        <v>11000</v>
      </c>
      <c r="S145" s="21">
        <v>1.022</v>
      </c>
      <c r="T145">
        <v>1</v>
      </c>
      <c r="V145" s="20" t="s">
        <v>92</v>
      </c>
      <c r="W145" s="19">
        <v>98335</v>
      </c>
      <c r="X145" s="19">
        <v>98335</v>
      </c>
      <c r="Y145" s="18" t="s">
        <v>167</v>
      </c>
      <c r="Z145" s="17" t="s">
        <v>11</v>
      </c>
      <c r="AA145" s="16">
        <v>19341.5</v>
      </c>
      <c r="AB145" s="24">
        <v>11000</v>
      </c>
      <c r="AC145" s="14">
        <f t="shared" si="14"/>
        <v>0.75831818181818178</v>
      </c>
      <c r="AD145" s="2">
        <v>1</v>
      </c>
      <c r="AE145" s="13">
        <f t="shared" si="15"/>
        <v>19626</v>
      </c>
      <c r="AF145" s="12">
        <f t="shared" si="16"/>
        <v>0.78421212121212125</v>
      </c>
      <c r="AH145" s="20" t="s">
        <v>92</v>
      </c>
      <c r="AI145" s="19">
        <v>98335</v>
      </c>
      <c r="AJ145" s="19">
        <v>98335</v>
      </c>
      <c r="AK145" s="18" t="s">
        <v>167</v>
      </c>
      <c r="AL145" s="17" t="s">
        <v>11</v>
      </c>
      <c r="AM145" s="122">
        <v>18108.490000000002</v>
      </c>
      <c r="AN145" s="24">
        <v>11000</v>
      </c>
      <c r="AO145" s="14">
        <f t="shared" si="17"/>
        <v>0.64622636363636377</v>
      </c>
      <c r="AP145" s="2">
        <v>1</v>
      </c>
      <c r="AR145" s="20" t="s">
        <v>92</v>
      </c>
      <c r="AS145" s="19">
        <v>98335</v>
      </c>
      <c r="AT145" s="19">
        <v>98335</v>
      </c>
      <c r="AU145" s="18" t="s">
        <v>167</v>
      </c>
      <c r="AV145" s="17" t="s">
        <v>11</v>
      </c>
      <c r="AW145" s="128">
        <v>19246.622500000001</v>
      </c>
      <c r="AX145" s="100">
        <v>0.74971568181818182</v>
      </c>
      <c r="AY145" s="2">
        <v>1</v>
      </c>
      <c r="BB145">
        <v>37</v>
      </c>
      <c r="BC145">
        <v>98335</v>
      </c>
      <c r="BD145">
        <v>98335</v>
      </c>
      <c r="BE145" t="s">
        <v>167</v>
      </c>
      <c r="BF145" t="s">
        <v>11</v>
      </c>
      <c r="BG145" s="22">
        <v>22037</v>
      </c>
      <c r="BH145" s="147">
        <v>11000</v>
      </c>
      <c r="BI145" s="21">
        <v>1.0029999999999999</v>
      </c>
      <c r="BJ145">
        <v>1</v>
      </c>
      <c r="BK145" s="22">
        <v>19804.698</v>
      </c>
      <c r="BL145" s="21">
        <v>0.8003725454545455</v>
      </c>
      <c r="BN145" s="147">
        <v>38</v>
      </c>
      <c r="BO145">
        <v>98604</v>
      </c>
      <c r="BP145">
        <v>98604</v>
      </c>
      <c r="BQ145" t="s">
        <v>130</v>
      </c>
      <c r="BR145" t="s">
        <v>11</v>
      </c>
      <c r="BS145" s="128">
        <v>9495.8619999999992</v>
      </c>
      <c r="BT145">
        <v>11000</v>
      </c>
      <c r="BU145" s="100">
        <v>-0.13686709090909091</v>
      </c>
      <c r="BV145">
        <v>2</v>
      </c>
    </row>
    <row r="146" spans="1:74" ht="15.75" thickBot="1" x14ac:dyDescent="0.3">
      <c r="A146" s="20" t="s">
        <v>134</v>
      </c>
      <c r="B146" s="19">
        <v>98375</v>
      </c>
      <c r="C146" s="19">
        <v>98375</v>
      </c>
      <c r="D146" s="140">
        <v>55</v>
      </c>
      <c r="E146" s="26" t="s">
        <v>166</v>
      </c>
      <c r="F146" s="17" t="s">
        <v>132</v>
      </c>
      <c r="G146" s="16">
        <v>22253</v>
      </c>
      <c r="H146" s="24">
        <v>16000</v>
      </c>
      <c r="I146" s="23">
        <f t="shared" si="13"/>
        <v>0.39081250000000001</v>
      </c>
      <c r="J146" s="2">
        <v>1</v>
      </c>
      <c r="L146">
        <v>55</v>
      </c>
      <c r="M146">
        <v>98375</v>
      </c>
      <c r="N146">
        <v>98375</v>
      </c>
      <c r="O146" t="s">
        <v>166</v>
      </c>
      <c r="P146" t="s">
        <v>132</v>
      </c>
      <c r="Q146" s="22">
        <v>21316</v>
      </c>
      <c r="R146">
        <v>16000</v>
      </c>
      <c r="S146" s="21">
        <v>0.33200000000000002</v>
      </c>
      <c r="T146">
        <v>1</v>
      </c>
      <c r="V146" s="20" t="s">
        <v>134</v>
      </c>
      <c r="W146" s="19">
        <v>98375</v>
      </c>
      <c r="X146" s="19">
        <v>98375</v>
      </c>
      <c r="Y146" s="18" t="s">
        <v>166</v>
      </c>
      <c r="Z146" s="17" t="s">
        <v>132</v>
      </c>
      <c r="AA146" s="16">
        <v>19713.5</v>
      </c>
      <c r="AB146" s="24">
        <v>16000</v>
      </c>
      <c r="AC146" s="14">
        <f t="shared" si="14"/>
        <v>0.23209374999999999</v>
      </c>
      <c r="AD146" s="2">
        <v>1</v>
      </c>
      <c r="AE146" s="13">
        <f t="shared" si="15"/>
        <v>21094.166666666668</v>
      </c>
      <c r="AF146" s="12">
        <f t="shared" si="16"/>
        <v>0.31830208333333337</v>
      </c>
      <c r="AH146" s="20" t="s">
        <v>134</v>
      </c>
      <c r="AI146" s="19">
        <v>98375</v>
      </c>
      <c r="AJ146" s="19">
        <v>98375</v>
      </c>
      <c r="AK146" s="18" t="s">
        <v>166</v>
      </c>
      <c r="AL146" s="17" t="s">
        <v>132</v>
      </c>
      <c r="AM146" s="122">
        <v>21196.5</v>
      </c>
      <c r="AN146" s="24">
        <v>16000</v>
      </c>
      <c r="AO146" s="14">
        <f t="shared" si="17"/>
        <v>0.32478125000000002</v>
      </c>
      <c r="AP146" s="2">
        <v>1</v>
      </c>
      <c r="AR146" s="20" t="s">
        <v>134</v>
      </c>
      <c r="AS146" s="19">
        <v>98375</v>
      </c>
      <c r="AT146" s="19">
        <v>98375</v>
      </c>
      <c r="AU146" s="18" t="s">
        <v>166</v>
      </c>
      <c r="AV146" s="17" t="s">
        <v>132</v>
      </c>
      <c r="AW146" s="128">
        <v>21119.75</v>
      </c>
      <c r="AX146" s="100">
        <v>0.31992187500000002</v>
      </c>
      <c r="AY146" s="2">
        <v>1</v>
      </c>
      <c r="BB146">
        <v>55</v>
      </c>
      <c r="BC146">
        <v>98375</v>
      </c>
      <c r="BD146">
        <v>98375</v>
      </c>
      <c r="BE146" t="s">
        <v>166</v>
      </c>
      <c r="BF146" t="s">
        <v>132</v>
      </c>
      <c r="BG146" s="22">
        <v>6159</v>
      </c>
      <c r="BH146" s="147">
        <v>16000</v>
      </c>
      <c r="BI146" s="21">
        <v>-0.61499999999999999</v>
      </c>
      <c r="BJ146">
        <v>1</v>
      </c>
      <c r="BK146" s="22">
        <v>18127.599999999999</v>
      </c>
      <c r="BL146" s="21">
        <v>0.13293750000000001</v>
      </c>
      <c r="BN146" s="147">
        <v>36</v>
      </c>
      <c r="BO146">
        <v>99106</v>
      </c>
      <c r="BP146">
        <v>99106</v>
      </c>
      <c r="BQ146" t="s">
        <v>54</v>
      </c>
      <c r="BR146" t="s">
        <v>0</v>
      </c>
      <c r="BS146" s="128">
        <v>9465.0079999999998</v>
      </c>
      <c r="BT146">
        <v>11000</v>
      </c>
      <c r="BU146" s="100">
        <v>-0.13952654545454546</v>
      </c>
      <c r="BV146">
        <v>2</v>
      </c>
    </row>
    <row r="147" spans="1:74" ht="15.75" thickBot="1" x14ac:dyDescent="0.3">
      <c r="A147" s="20" t="s">
        <v>165</v>
      </c>
      <c r="B147" s="19">
        <v>98380</v>
      </c>
      <c r="C147" s="19">
        <v>98380</v>
      </c>
      <c r="D147" s="140">
        <v>22</v>
      </c>
      <c r="E147" s="26" t="s">
        <v>164</v>
      </c>
      <c r="F147" s="17" t="s">
        <v>132</v>
      </c>
      <c r="G147" s="16">
        <v>19133.45</v>
      </c>
      <c r="H147" s="24">
        <v>16000</v>
      </c>
      <c r="I147" s="23">
        <f t="shared" si="13"/>
        <v>0.19584062500000005</v>
      </c>
      <c r="J147" s="2">
        <v>2</v>
      </c>
      <c r="L147">
        <v>22</v>
      </c>
      <c r="M147">
        <v>98380</v>
      </c>
      <c r="N147">
        <v>98380</v>
      </c>
      <c r="O147" t="s">
        <v>164</v>
      </c>
      <c r="P147" t="s">
        <v>132</v>
      </c>
      <c r="Q147" s="22">
        <v>16785</v>
      </c>
      <c r="R147">
        <v>16000</v>
      </c>
      <c r="S147" s="21">
        <v>4.9000000000000002E-2</v>
      </c>
      <c r="T147">
        <v>2</v>
      </c>
      <c r="V147" s="20" t="s">
        <v>165</v>
      </c>
      <c r="W147" s="19">
        <v>98380</v>
      </c>
      <c r="X147" s="19">
        <v>98380</v>
      </c>
      <c r="Y147" s="18" t="s">
        <v>164</v>
      </c>
      <c r="Z147" s="17" t="s">
        <v>132</v>
      </c>
      <c r="AA147" s="16">
        <v>25629.52</v>
      </c>
      <c r="AB147" s="24">
        <v>16000</v>
      </c>
      <c r="AC147" s="14">
        <f t="shared" si="14"/>
        <v>0.60184500000000007</v>
      </c>
      <c r="AD147" s="2">
        <v>2</v>
      </c>
      <c r="AE147" s="13">
        <f t="shared" si="15"/>
        <v>20515.990000000002</v>
      </c>
      <c r="AF147" s="12">
        <f t="shared" si="16"/>
        <v>0.28222854166666672</v>
      </c>
      <c r="AH147" s="20" t="s">
        <v>165</v>
      </c>
      <c r="AI147" s="19">
        <v>98380</v>
      </c>
      <c r="AJ147" s="19">
        <v>98380</v>
      </c>
      <c r="AK147" s="18" t="s">
        <v>164</v>
      </c>
      <c r="AL147" s="17" t="s">
        <v>132</v>
      </c>
      <c r="AM147" s="122">
        <v>24204.01</v>
      </c>
      <c r="AN147" s="24">
        <v>16000</v>
      </c>
      <c r="AO147" s="14">
        <f t="shared" si="17"/>
        <v>0.5127506249999999</v>
      </c>
      <c r="AP147" s="2">
        <v>2</v>
      </c>
      <c r="AR147" s="20" t="s">
        <v>165</v>
      </c>
      <c r="AS147" s="19">
        <v>98380</v>
      </c>
      <c r="AT147" s="19">
        <v>98380</v>
      </c>
      <c r="AU147" s="18" t="s">
        <v>164</v>
      </c>
      <c r="AV147" s="17" t="s">
        <v>132</v>
      </c>
      <c r="AW147" s="128">
        <v>21437.994999999999</v>
      </c>
      <c r="AX147" s="100">
        <v>0.33985906249999998</v>
      </c>
      <c r="AY147" s="2">
        <v>2</v>
      </c>
      <c r="BB147">
        <v>22</v>
      </c>
      <c r="BC147">
        <v>98380</v>
      </c>
      <c r="BD147">
        <v>98380</v>
      </c>
      <c r="BE147" t="s">
        <v>164</v>
      </c>
      <c r="BF147" t="s">
        <v>132</v>
      </c>
      <c r="BG147" s="22">
        <v>21829</v>
      </c>
      <c r="BH147" s="147">
        <v>16000</v>
      </c>
      <c r="BI147" s="21">
        <v>0.36399999999999999</v>
      </c>
      <c r="BJ147">
        <v>2</v>
      </c>
      <c r="BK147" s="22">
        <v>21516.196</v>
      </c>
      <c r="BL147" s="21">
        <v>0.34468725</v>
      </c>
      <c r="BN147" s="147">
        <v>62</v>
      </c>
      <c r="BO147">
        <v>99059</v>
      </c>
      <c r="BP147">
        <v>99059</v>
      </c>
      <c r="BQ147" t="s">
        <v>69</v>
      </c>
      <c r="BR147" t="s">
        <v>11</v>
      </c>
      <c r="BS147" s="128">
        <v>9459.7999999999993</v>
      </c>
      <c r="BT147">
        <v>11000</v>
      </c>
      <c r="BU147" s="100">
        <v>-0.13989090909090912</v>
      </c>
      <c r="BV147">
        <v>2</v>
      </c>
    </row>
    <row r="148" spans="1:74" ht="15.75" thickBot="1" x14ac:dyDescent="0.3">
      <c r="A148" s="20" t="s">
        <v>42</v>
      </c>
      <c r="B148" s="19">
        <v>98386</v>
      </c>
      <c r="C148" s="19">
        <v>98386</v>
      </c>
      <c r="D148" s="140">
        <v>65</v>
      </c>
      <c r="E148" s="26" t="s">
        <v>163</v>
      </c>
      <c r="F148" s="17" t="s">
        <v>0</v>
      </c>
      <c r="G148" s="16">
        <v>18398.52</v>
      </c>
      <c r="H148" s="24">
        <v>11000</v>
      </c>
      <c r="I148" s="23">
        <f t="shared" si="13"/>
        <v>0.67259272727272734</v>
      </c>
      <c r="J148" s="2">
        <v>3</v>
      </c>
      <c r="L148">
        <v>65</v>
      </c>
      <c r="M148">
        <v>98386</v>
      </c>
      <c r="N148">
        <v>98386</v>
      </c>
      <c r="O148" t="s">
        <v>163</v>
      </c>
      <c r="P148" t="s">
        <v>0</v>
      </c>
      <c r="Q148" s="22">
        <v>17123</v>
      </c>
      <c r="R148">
        <v>11000</v>
      </c>
      <c r="S148" s="21">
        <v>0.55700000000000005</v>
      </c>
      <c r="T148">
        <v>3</v>
      </c>
      <c r="V148" s="20" t="s">
        <v>42</v>
      </c>
      <c r="W148" s="19">
        <v>98386</v>
      </c>
      <c r="X148" s="19">
        <v>98386</v>
      </c>
      <c r="Y148" s="18" t="s">
        <v>163</v>
      </c>
      <c r="Z148" s="17" t="s">
        <v>0</v>
      </c>
      <c r="AA148" s="16">
        <v>14926.6</v>
      </c>
      <c r="AB148" s="24">
        <v>11000</v>
      </c>
      <c r="AC148" s="14">
        <f t="shared" si="14"/>
        <v>0.35696363636363637</v>
      </c>
      <c r="AD148" s="2">
        <v>3</v>
      </c>
      <c r="AE148" s="13">
        <f t="shared" si="15"/>
        <v>16816.039999999997</v>
      </c>
      <c r="AF148" s="12">
        <f t="shared" si="16"/>
        <v>0.52885212121212122</v>
      </c>
      <c r="AH148" s="20" t="s">
        <v>42</v>
      </c>
      <c r="AI148" s="19">
        <v>98386</v>
      </c>
      <c r="AJ148" s="19">
        <v>98386</v>
      </c>
      <c r="AK148" s="18" t="s">
        <v>163</v>
      </c>
      <c r="AL148" s="17" t="s">
        <v>0</v>
      </c>
      <c r="AM148" s="122">
        <v>15052.63</v>
      </c>
      <c r="AN148" s="24">
        <v>11000</v>
      </c>
      <c r="AO148" s="14">
        <f t="shared" si="17"/>
        <v>0.36842090909090902</v>
      </c>
      <c r="AP148" s="2">
        <v>3</v>
      </c>
      <c r="AR148" s="20" t="s">
        <v>42</v>
      </c>
      <c r="AS148" s="19">
        <v>98386</v>
      </c>
      <c r="AT148" s="19">
        <v>98386</v>
      </c>
      <c r="AU148" s="18" t="s">
        <v>163</v>
      </c>
      <c r="AV148" s="17" t="s">
        <v>0</v>
      </c>
      <c r="AW148" s="128">
        <v>16375.1875</v>
      </c>
      <c r="AX148" s="100">
        <v>0.48874431818181818</v>
      </c>
      <c r="AY148" s="2">
        <v>3</v>
      </c>
      <c r="BB148">
        <v>65</v>
      </c>
      <c r="BC148">
        <v>98386</v>
      </c>
      <c r="BD148">
        <v>98386</v>
      </c>
      <c r="BE148" t="s">
        <v>163</v>
      </c>
      <c r="BF148" t="s">
        <v>3</v>
      </c>
      <c r="BG148" s="22">
        <v>15515</v>
      </c>
      <c r="BH148" s="147">
        <v>16000</v>
      </c>
      <c r="BI148" s="21">
        <v>-0.03</v>
      </c>
      <c r="BJ148">
        <v>3</v>
      </c>
      <c r="BK148" s="22">
        <v>16203.15</v>
      </c>
      <c r="BL148" s="21">
        <v>0.38499545454545459</v>
      </c>
      <c r="BN148" s="147">
        <v>213</v>
      </c>
      <c r="BO148">
        <v>95850</v>
      </c>
      <c r="BP148">
        <v>95850</v>
      </c>
      <c r="BQ148" t="s">
        <v>261</v>
      </c>
      <c r="BR148" t="s">
        <v>132</v>
      </c>
      <c r="BS148" s="128">
        <v>13589.99</v>
      </c>
      <c r="BT148">
        <v>16000</v>
      </c>
      <c r="BU148" s="100">
        <v>-0.15058812499999999</v>
      </c>
      <c r="BV148">
        <v>2</v>
      </c>
    </row>
    <row r="149" spans="1:74" ht="15.75" thickBot="1" x14ac:dyDescent="0.3">
      <c r="A149" s="20" t="s">
        <v>77</v>
      </c>
      <c r="B149" s="19">
        <v>98392</v>
      </c>
      <c r="C149" s="19">
        <v>98392</v>
      </c>
      <c r="D149" s="140">
        <v>232</v>
      </c>
      <c r="E149" s="26" t="s">
        <v>162</v>
      </c>
      <c r="F149" s="17" t="s">
        <v>0</v>
      </c>
      <c r="G149" s="16">
        <v>15732.5</v>
      </c>
      <c r="H149" s="24">
        <v>11000</v>
      </c>
      <c r="I149" s="23">
        <f t="shared" si="13"/>
        <v>0.43022727272727274</v>
      </c>
      <c r="J149" s="2">
        <v>3</v>
      </c>
      <c r="L149">
        <v>232</v>
      </c>
      <c r="M149">
        <v>98392</v>
      </c>
      <c r="N149">
        <v>98392</v>
      </c>
      <c r="O149" t="s">
        <v>162</v>
      </c>
      <c r="P149" t="s">
        <v>0</v>
      </c>
      <c r="Q149" s="22">
        <v>9909</v>
      </c>
      <c r="R149">
        <v>11000</v>
      </c>
      <c r="S149" s="21">
        <v>-9.9000000000000005E-2</v>
      </c>
      <c r="T149">
        <v>3</v>
      </c>
      <c r="V149" s="20" t="s">
        <v>77</v>
      </c>
      <c r="W149" s="19">
        <v>98392</v>
      </c>
      <c r="X149" s="19">
        <v>98392</v>
      </c>
      <c r="Y149" s="18" t="s">
        <v>162</v>
      </c>
      <c r="Z149" s="17" t="s">
        <v>0</v>
      </c>
      <c r="AA149" s="16">
        <v>12263.5</v>
      </c>
      <c r="AB149" s="24">
        <v>11000</v>
      </c>
      <c r="AC149" s="14">
        <f t="shared" si="14"/>
        <v>0.11486363636363636</v>
      </c>
      <c r="AD149" s="2">
        <v>3</v>
      </c>
      <c r="AE149" s="13">
        <f t="shared" si="15"/>
        <v>12635</v>
      </c>
      <c r="AF149" s="12">
        <f t="shared" si="16"/>
        <v>0.14869696969696969</v>
      </c>
      <c r="AH149" s="20" t="s">
        <v>77</v>
      </c>
      <c r="AI149" s="19">
        <v>98392</v>
      </c>
      <c r="AJ149" s="19">
        <v>98392</v>
      </c>
      <c r="AK149" s="18" t="s">
        <v>162</v>
      </c>
      <c r="AL149" s="17" t="s">
        <v>0</v>
      </c>
      <c r="AM149" s="122">
        <v>11677</v>
      </c>
      <c r="AN149" s="24">
        <v>11000</v>
      </c>
      <c r="AO149" s="14">
        <f t="shared" si="17"/>
        <v>6.1545454545454542E-2</v>
      </c>
      <c r="AP149" s="2">
        <v>3</v>
      </c>
      <c r="AR149" s="20" t="s">
        <v>77</v>
      </c>
      <c r="AS149" s="19">
        <v>98392</v>
      </c>
      <c r="AT149" s="19">
        <v>98392</v>
      </c>
      <c r="AU149" s="18" t="s">
        <v>162</v>
      </c>
      <c r="AV149" s="17" t="s">
        <v>0</v>
      </c>
      <c r="AW149" s="128">
        <v>12395.5</v>
      </c>
      <c r="AX149" s="100">
        <v>0.12690909090909092</v>
      </c>
      <c r="AY149" s="2">
        <v>3</v>
      </c>
      <c r="BB149">
        <v>232</v>
      </c>
      <c r="BC149">
        <v>98392</v>
      </c>
      <c r="BD149">
        <v>98392</v>
      </c>
      <c r="BE149" t="s">
        <v>162</v>
      </c>
      <c r="BF149" t="s">
        <v>3</v>
      </c>
      <c r="BG149" s="22">
        <v>9283</v>
      </c>
      <c r="BH149" s="147">
        <v>16000</v>
      </c>
      <c r="BI149" s="21">
        <v>-0.42</v>
      </c>
      <c r="BJ149">
        <v>3</v>
      </c>
      <c r="BK149" s="22">
        <v>11773</v>
      </c>
      <c r="BL149" s="21">
        <v>1.7527272727272725E-2</v>
      </c>
      <c r="BN149" s="147">
        <v>25</v>
      </c>
      <c r="BO149">
        <v>91107</v>
      </c>
      <c r="BP149">
        <v>227</v>
      </c>
      <c r="BQ149" t="s">
        <v>343</v>
      </c>
      <c r="BR149" t="s">
        <v>3</v>
      </c>
      <c r="BS149" s="128">
        <v>13467.416000000001</v>
      </c>
      <c r="BT149">
        <v>16000</v>
      </c>
      <c r="BU149" s="100">
        <v>-0.15827399999999997</v>
      </c>
      <c r="BV149">
        <v>2</v>
      </c>
    </row>
    <row r="150" spans="1:74" ht="15.75" thickBot="1" x14ac:dyDescent="0.3">
      <c r="A150" s="20" t="s">
        <v>140</v>
      </c>
      <c r="B150" s="19">
        <v>98400</v>
      </c>
      <c r="C150" s="19">
        <v>98400</v>
      </c>
      <c r="D150" s="140">
        <v>45</v>
      </c>
      <c r="E150" s="26" t="s">
        <v>161</v>
      </c>
      <c r="F150" s="17" t="s">
        <v>3</v>
      </c>
      <c r="G150" s="16">
        <v>17294.5</v>
      </c>
      <c r="H150" s="24">
        <v>16000</v>
      </c>
      <c r="I150" s="23">
        <f t="shared" si="13"/>
        <v>8.0906249999999999E-2</v>
      </c>
      <c r="J150" s="2">
        <v>1</v>
      </c>
      <c r="L150">
        <v>45</v>
      </c>
      <c r="M150">
        <v>98400</v>
      </c>
      <c r="N150">
        <v>98400</v>
      </c>
      <c r="O150" t="s">
        <v>161</v>
      </c>
      <c r="P150" t="s">
        <v>3</v>
      </c>
      <c r="Q150" s="22">
        <v>12988</v>
      </c>
      <c r="R150">
        <v>16000</v>
      </c>
      <c r="S150" s="21">
        <v>-0.188</v>
      </c>
      <c r="T150">
        <v>1</v>
      </c>
      <c r="V150" s="20" t="s">
        <v>140</v>
      </c>
      <c r="W150" s="19">
        <v>98400</v>
      </c>
      <c r="X150" s="19">
        <v>98400</v>
      </c>
      <c r="Y150" s="18" t="s">
        <v>161</v>
      </c>
      <c r="Z150" s="17" t="s">
        <v>3</v>
      </c>
      <c r="AA150" s="16">
        <v>15398.8</v>
      </c>
      <c r="AB150" s="24">
        <v>16000</v>
      </c>
      <c r="AC150" s="14">
        <f t="shared" si="14"/>
        <v>-3.7575000000000046E-2</v>
      </c>
      <c r="AD150" s="2">
        <v>1</v>
      </c>
      <c r="AE150" s="13">
        <f t="shared" si="15"/>
        <v>15227.1</v>
      </c>
      <c r="AF150" s="12">
        <f t="shared" si="16"/>
        <v>-4.8222916666666692E-2</v>
      </c>
      <c r="AH150" s="20" t="s">
        <v>140</v>
      </c>
      <c r="AI150" s="19">
        <v>98400</v>
      </c>
      <c r="AJ150" s="19">
        <v>98400</v>
      </c>
      <c r="AK150" s="18" t="s">
        <v>161</v>
      </c>
      <c r="AL150" s="17" t="s">
        <v>3</v>
      </c>
      <c r="AM150" s="122">
        <v>16935.25</v>
      </c>
      <c r="AN150" s="24">
        <v>16000</v>
      </c>
      <c r="AO150" s="14">
        <f t="shared" si="17"/>
        <v>5.8453125000000002E-2</v>
      </c>
      <c r="AP150" s="2">
        <v>1</v>
      </c>
      <c r="AR150" s="20" t="s">
        <v>140</v>
      </c>
      <c r="AS150" s="19">
        <v>98400</v>
      </c>
      <c r="AT150" s="19">
        <v>98400</v>
      </c>
      <c r="AU150" s="18" t="s">
        <v>161</v>
      </c>
      <c r="AV150" s="17" t="s">
        <v>3</v>
      </c>
      <c r="AW150" s="128">
        <v>15654.137500000001</v>
      </c>
      <c r="AX150" s="100">
        <v>-2.1553906250000008E-2</v>
      </c>
      <c r="AY150" s="2">
        <v>1</v>
      </c>
      <c r="BB150">
        <v>45</v>
      </c>
      <c r="BC150">
        <v>98400</v>
      </c>
      <c r="BD150">
        <v>98400</v>
      </c>
      <c r="BE150" t="s">
        <v>161</v>
      </c>
      <c r="BF150" t="s">
        <v>3</v>
      </c>
      <c r="BG150" s="22">
        <v>13862</v>
      </c>
      <c r="BH150" s="147">
        <v>16000</v>
      </c>
      <c r="BI150" s="21">
        <v>-0.13400000000000001</v>
      </c>
      <c r="BJ150">
        <v>1</v>
      </c>
      <c r="BK150" s="22">
        <v>15295.710000000001</v>
      </c>
      <c r="BL150" s="21">
        <v>-4.4043125000000016E-2</v>
      </c>
      <c r="BN150" s="147">
        <v>20</v>
      </c>
      <c r="BO150">
        <v>95823</v>
      </c>
      <c r="BP150">
        <v>95823</v>
      </c>
      <c r="BQ150" t="s">
        <v>265</v>
      </c>
      <c r="BR150" t="s">
        <v>3</v>
      </c>
      <c r="BS150" s="128">
        <v>13429.179999999998</v>
      </c>
      <c r="BT150">
        <v>16000</v>
      </c>
      <c r="BU150" s="100">
        <v>-0.16062625</v>
      </c>
      <c r="BV150">
        <v>2</v>
      </c>
    </row>
    <row r="151" spans="1:74" ht="15.75" thickBot="1" x14ac:dyDescent="0.3">
      <c r="A151" s="20" t="s">
        <v>83</v>
      </c>
      <c r="B151" s="19">
        <v>98425</v>
      </c>
      <c r="C151" s="19">
        <v>98425</v>
      </c>
      <c r="D151" s="140">
        <v>12</v>
      </c>
      <c r="E151" s="26" t="s">
        <v>160</v>
      </c>
      <c r="F151" s="17" t="s">
        <v>0</v>
      </c>
      <c r="G151" s="16">
        <v>15511.5</v>
      </c>
      <c r="H151" s="24">
        <v>11000</v>
      </c>
      <c r="I151" s="23">
        <f t="shared" si="13"/>
        <v>0.41013636363636363</v>
      </c>
      <c r="J151" s="2">
        <v>1</v>
      </c>
      <c r="L151">
        <v>12</v>
      </c>
      <c r="M151">
        <v>98425</v>
      </c>
      <c r="N151">
        <v>98425</v>
      </c>
      <c r="O151" t="s">
        <v>160</v>
      </c>
      <c r="P151" t="s">
        <v>0</v>
      </c>
      <c r="Q151" s="22">
        <v>24726</v>
      </c>
      <c r="R151">
        <v>11000</v>
      </c>
      <c r="S151" s="21">
        <v>1.248</v>
      </c>
      <c r="T151">
        <v>1</v>
      </c>
      <c r="V151" s="20" t="s">
        <v>83</v>
      </c>
      <c r="W151" s="19">
        <v>98425</v>
      </c>
      <c r="X151" s="19">
        <v>98425</v>
      </c>
      <c r="Y151" s="18" t="s">
        <v>160</v>
      </c>
      <c r="Z151" s="17" t="s">
        <v>0</v>
      </c>
      <c r="AA151" s="16">
        <v>11946.5</v>
      </c>
      <c r="AB151" s="15">
        <v>11000</v>
      </c>
      <c r="AC151" s="14">
        <f t="shared" si="14"/>
        <v>8.604545454545455E-2</v>
      </c>
      <c r="AD151" s="2">
        <v>1</v>
      </c>
      <c r="AE151" s="13">
        <f t="shared" si="15"/>
        <v>17394.666666666668</v>
      </c>
      <c r="AF151" s="12">
        <f t="shared" si="16"/>
        <v>0.58139393939393935</v>
      </c>
      <c r="AH151" s="20" t="s">
        <v>83</v>
      </c>
      <c r="AI151" s="19">
        <v>98425</v>
      </c>
      <c r="AJ151" s="19">
        <v>98425</v>
      </c>
      <c r="AK151" s="18" t="s">
        <v>160</v>
      </c>
      <c r="AL151" s="17" t="s">
        <v>0</v>
      </c>
      <c r="AM151" s="122">
        <v>17954.53</v>
      </c>
      <c r="AN151" s="15">
        <v>11000</v>
      </c>
      <c r="AO151" s="14">
        <f t="shared" si="17"/>
        <v>0.63222999999999985</v>
      </c>
      <c r="AP151" s="2">
        <v>1</v>
      </c>
      <c r="AR151" s="20" t="s">
        <v>83</v>
      </c>
      <c r="AS151" s="19">
        <v>98425</v>
      </c>
      <c r="AT151" s="19">
        <v>98425</v>
      </c>
      <c r="AU151" s="18" t="s">
        <v>160</v>
      </c>
      <c r="AV151" s="17" t="s">
        <v>0</v>
      </c>
      <c r="AW151" s="128">
        <v>17534.6325</v>
      </c>
      <c r="AX151" s="100">
        <v>0.59410295454545448</v>
      </c>
      <c r="AY151" s="2">
        <v>1</v>
      </c>
      <c r="BB151">
        <v>12</v>
      </c>
      <c r="BC151">
        <v>98425</v>
      </c>
      <c r="BD151">
        <v>98425</v>
      </c>
      <c r="BE151" t="s">
        <v>160</v>
      </c>
      <c r="BF151" t="s">
        <v>132</v>
      </c>
      <c r="BG151" s="22">
        <v>19447</v>
      </c>
      <c r="BH151" s="147">
        <v>16000</v>
      </c>
      <c r="BI151" s="21">
        <v>0.215</v>
      </c>
      <c r="BJ151">
        <v>1</v>
      </c>
      <c r="BK151" s="22">
        <v>17917.106</v>
      </c>
      <c r="BL151" s="21">
        <v>0.5182823636363636</v>
      </c>
      <c r="BN151" s="147">
        <v>16</v>
      </c>
      <c r="BO151">
        <v>98654</v>
      </c>
      <c r="BP151">
        <v>98654</v>
      </c>
      <c r="BQ151" t="s">
        <v>126</v>
      </c>
      <c r="BR151" t="s">
        <v>11</v>
      </c>
      <c r="BS151" s="128">
        <v>9172.3179999999993</v>
      </c>
      <c r="BT151">
        <v>11000</v>
      </c>
      <c r="BU151" s="100">
        <v>-0.16611654545454546</v>
      </c>
      <c r="BV151">
        <v>2</v>
      </c>
    </row>
    <row r="152" spans="1:74" ht="15.75" thickBot="1" x14ac:dyDescent="0.3">
      <c r="A152" s="20" t="s">
        <v>30</v>
      </c>
      <c r="B152" s="19">
        <v>98433</v>
      </c>
      <c r="C152" s="19">
        <v>98433</v>
      </c>
      <c r="D152" s="140">
        <v>233</v>
      </c>
      <c r="E152" s="26" t="s">
        <v>159</v>
      </c>
      <c r="F152" s="17" t="s">
        <v>3</v>
      </c>
      <c r="G152" s="16">
        <v>9412.4</v>
      </c>
      <c r="H152" s="24">
        <v>16000</v>
      </c>
      <c r="I152" s="23">
        <f t="shared" si="13"/>
        <v>-0.41172500000000001</v>
      </c>
      <c r="J152" s="2">
        <v>2</v>
      </c>
      <c r="L152">
        <v>233</v>
      </c>
      <c r="M152">
        <v>98433</v>
      </c>
      <c r="N152">
        <v>98433</v>
      </c>
      <c r="O152" t="s">
        <v>159</v>
      </c>
      <c r="P152" t="s">
        <v>3</v>
      </c>
      <c r="Q152" s="22">
        <v>10280</v>
      </c>
      <c r="R152">
        <v>16000</v>
      </c>
      <c r="S152" s="21">
        <v>-0.35699999999999998</v>
      </c>
      <c r="T152">
        <v>2</v>
      </c>
      <c r="V152" s="20" t="s">
        <v>30</v>
      </c>
      <c r="W152" s="19">
        <v>98433</v>
      </c>
      <c r="X152" s="19">
        <v>98433</v>
      </c>
      <c r="Y152" s="18" t="s">
        <v>159</v>
      </c>
      <c r="Z152" s="17" t="s">
        <v>3</v>
      </c>
      <c r="AA152" s="16">
        <v>10709.99</v>
      </c>
      <c r="AB152" s="24">
        <v>16000</v>
      </c>
      <c r="AC152" s="14">
        <f t="shared" si="14"/>
        <v>-0.33062562500000003</v>
      </c>
      <c r="AD152" s="2">
        <v>2</v>
      </c>
      <c r="AE152" s="13">
        <f t="shared" si="15"/>
        <v>10134.129999999999</v>
      </c>
      <c r="AF152" s="12">
        <f t="shared" si="16"/>
        <v>-0.36645020833333336</v>
      </c>
      <c r="AH152" s="20" t="s">
        <v>30</v>
      </c>
      <c r="AI152" s="19">
        <v>98433</v>
      </c>
      <c r="AJ152" s="19">
        <v>98433</v>
      </c>
      <c r="AK152" s="18" t="s">
        <v>159</v>
      </c>
      <c r="AL152" s="17" t="s">
        <v>3</v>
      </c>
      <c r="AM152" s="122">
        <v>7902.4</v>
      </c>
      <c r="AN152" s="24">
        <v>16000</v>
      </c>
      <c r="AO152" s="14">
        <f t="shared" si="17"/>
        <v>-0.50609999999999999</v>
      </c>
      <c r="AP152" s="2">
        <v>2</v>
      </c>
      <c r="AR152" s="20" t="s">
        <v>30</v>
      </c>
      <c r="AS152" s="19">
        <v>98433</v>
      </c>
      <c r="AT152" s="19">
        <v>98433</v>
      </c>
      <c r="AU152" s="18" t="s">
        <v>159</v>
      </c>
      <c r="AV152" s="17" t="s">
        <v>3</v>
      </c>
      <c r="AW152" s="128">
        <v>9576.1975000000002</v>
      </c>
      <c r="AX152" s="100">
        <v>-0.40136265625000001</v>
      </c>
      <c r="AY152" s="2">
        <v>2</v>
      </c>
      <c r="BB152">
        <v>233</v>
      </c>
      <c r="BC152">
        <v>98433</v>
      </c>
      <c r="BD152">
        <v>98433</v>
      </c>
      <c r="BE152" t="s">
        <v>159</v>
      </c>
      <c r="BF152" t="s">
        <v>3</v>
      </c>
      <c r="BG152" s="22">
        <v>7313</v>
      </c>
      <c r="BH152" s="147">
        <v>16000</v>
      </c>
      <c r="BI152" s="21">
        <v>-0.54300000000000004</v>
      </c>
      <c r="BJ152">
        <v>2</v>
      </c>
      <c r="BK152" s="22">
        <v>9123.5580000000009</v>
      </c>
      <c r="BL152" s="21">
        <v>-0.42969012500000003</v>
      </c>
      <c r="BN152" s="147">
        <v>62</v>
      </c>
      <c r="BO152">
        <v>98484</v>
      </c>
      <c r="BP152">
        <v>98484</v>
      </c>
      <c r="BQ152" t="s">
        <v>153</v>
      </c>
      <c r="BR152" t="s">
        <v>132</v>
      </c>
      <c r="BS152" s="128">
        <v>11940.25</v>
      </c>
      <c r="BT152">
        <v>16000</v>
      </c>
      <c r="BU152" s="100">
        <v>-0.18132017045454546</v>
      </c>
      <c r="BV152">
        <v>2</v>
      </c>
    </row>
    <row r="153" spans="1:74" ht="15.75" thickBot="1" x14ac:dyDescent="0.3">
      <c r="A153" s="20" t="s">
        <v>158</v>
      </c>
      <c r="B153" s="19">
        <v>98450</v>
      </c>
      <c r="C153" s="19">
        <v>98450</v>
      </c>
      <c r="D153" s="140">
        <v>13</v>
      </c>
      <c r="E153" s="26" t="s">
        <v>157</v>
      </c>
      <c r="F153" s="17" t="s">
        <v>0</v>
      </c>
      <c r="G153" s="16">
        <v>9497.5</v>
      </c>
      <c r="H153" s="24">
        <v>11000</v>
      </c>
      <c r="I153" s="23">
        <f t="shared" si="13"/>
        <v>-0.1365909090909091</v>
      </c>
      <c r="J153" s="2">
        <v>3</v>
      </c>
      <c r="L153">
        <v>13</v>
      </c>
      <c r="M153">
        <v>98450</v>
      </c>
      <c r="N153">
        <v>98450</v>
      </c>
      <c r="O153" t="s">
        <v>157</v>
      </c>
      <c r="P153" t="s">
        <v>0</v>
      </c>
      <c r="Q153" s="22">
        <v>6539</v>
      </c>
      <c r="R153">
        <v>11000</v>
      </c>
      <c r="S153" s="21">
        <v>-0.40600000000000003</v>
      </c>
      <c r="T153">
        <v>3</v>
      </c>
      <c r="V153" s="37" t="s">
        <v>158</v>
      </c>
      <c r="W153" s="19">
        <v>98450</v>
      </c>
      <c r="X153" s="19">
        <v>98450</v>
      </c>
      <c r="Y153" s="18" t="s">
        <v>157</v>
      </c>
      <c r="Z153" s="17" t="s">
        <v>0</v>
      </c>
      <c r="AA153" s="16">
        <v>11463.2</v>
      </c>
      <c r="AB153" s="15">
        <v>11000</v>
      </c>
      <c r="AC153" s="14">
        <f t="shared" si="14"/>
        <v>4.2109090909090978E-2</v>
      </c>
      <c r="AD153" s="2">
        <v>3</v>
      </c>
      <c r="AE153" s="13">
        <f t="shared" si="15"/>
        <v>9166.5666666666675</v>
      </c>
      <c r="AF153" s="12">
        <f t="shared" si="16"/>
        <v>-0.16682727272727271</v>
      </c>
      <c r="AH153" s="37" t="s">
        <v>158</v>
      </c>
      <c r="AI153" s="19">
        <v>98450</v>
      </c>
      <c r="AJ153" s="19">
        <v>98450</v>
      </c>
      <c r="AK153" s="18" t="s">
        <v>157</v>
      </c>
      <c r="AL153" s="17" t="s">
        <v>0</v>
      </c>
      <c r="AM153" s="122">
        <v>11242.75</v>
      </c>
      <c r="AN153" s="15">
        <v>11000</v>
      </c>
      <c r="AO153" s="14">
        <f t="shared" si="17"/>
        <v>2.2068181818181817E-2</v>
      </c>
      <c r="AP153" s="2">
        <v>3</v>
      </c>
      <c r="AR153" s="37" t="s">
        <v>158</v>
      </c>
      <c r="AS153" s="19">
        <v>98450</v>
      </c>
      <c r="AT153" s="19">
        <v>98450</v>
      </c>
      <c r="AU153" s="18" t="s">
        <v>157</v>
      </c>
      <c r="AV153" s="17" t="s">
        <v>0</v>
      </c>
      <c r="AW153" s="128">
        <v>9685.6124999999993</v>
      </c>
      <c r="AX153" s="100">
        <v>-0.11960340909090908</v>
      </c>
      <c r="AY153" s="2">
        <v>3</v>
      </c>
      <c r="BB153">
        <v>13</v>
      </c>
      <c r="BC153">
        <v>98450</v>
      </c>
      <c r="BD153">
        <v>98450</v>
      </c>
      <c r="BE153" t="s">
        <v>157</v>
      </c>
      <c r="BF153" t="s">
        <v>0</v>
      </c>
      <c r="BG153" s="22">
        <v>11852</v>
      </c>
      <c r="BH153" s="147">
        <v>11000</v>
      </c>
      <c r="BI153" s="21">
        <v>7.6999999999999999E-2</v>
      </c>
      <c r="BJ153">
        <v>3</v>
      </c>
      <c r="BK153" s="22">
        <v>10118.89</v>
      </c>
      <c r="BL153" s="21">
        <v>-8.0282727272727269E-2</v>
      </c>
      <c r="BN153" s="147">
        <v>205</v>
      </c>
      <c r="BO153">
        <v>95183</v>
      </c>
      <c r="BP153">
        <v>95183</v>
      </c>
      <c r="BQ153" t="s">
        <v>272</v>
      </c>
      <c r="BR153" t="s">
        <v>132</v>
      </c>
      <c r="BS153" s="128">
        <v>12927.8</v>
      </c>
      <c r="BT153">
        <v>16000</v>
      </c>
      <c r="BU153" s="100">
        <v>-0.19186249999999999</v>
      </c>
      <c r="BV153">
        <v>2</v>
      </c>
    </row>
    <row r="154" spans="1:74" ht="15.75" thickBot="1" x14ac:dyDescent="0.3">
      <c r="A154" s="20" t="s">
        <v>134</v>
      </c>
      <c r="B154" s="19">
        <v>98451</v>
      </c>
      <c r="C154" s="19">
        <v>98451</v>
      </c>
      <c r="D154" s="140">
        <v>55</v>
      </c>
      <c r="E154" s="26" t="s">
        <v>156</v>
      </c>
      <c r="F154" s="17" t="s">
        <v>0</v>
      </c>
      <c r="G154" s="16">
        <v>14189.6</v>
      </c>
      <c r="H154" s="24">
        <v>11000</v>
      </c>
      <c r="I154" s="23">
        <f t="shared" si="13"/>
        <v>0.28996363636363642</v>
      </c>
      <c r="J154" s="2">
        <v>1</v>
      </c>
      <c r="L154">
        <v>55</v>
      </c>
      <c r="M154">
        <v>98451</v>
      </c>
      <c r="N154">
        <v>98451</v>
      </c>
      <c r="O154" t="s">
        <v>156</v>
      </c>
      <c r="P154" t="s">
        <v>3</v>
      </c>
      <c r="Q154" s="22">
        <v>11061</v>
      </c>
      <c r="R154">
        <v>16000</v>
      </c>
      <c r="S154" s="21">
        <v>-0.309</v>
      </c>
      <c r="T154">
        <v>1</v>
      </c>
      <c r="V154" s="20" t="s">
        <v>134</v>
      </c>
      <c r="W154" s="19">
        <v>98451</v>
      </c>
      <c r="X154" s="19">
        <v>98451</v>
      </c>
      <c r="Y154" s="18" t="s">
        <v>156</v>
      </c>
      <c r="Z154" s="17" t="s">
        <v>3</v>
      </c>
      <c r="AA154" s="16">
        <v>9638.1</v>
      </c>
      <c r="AB154" s="24">
        <v>16000</v>
      </c>
      <c r="AC154" s="14">
        <f t="shared" si="14"/>
        <v>-0.39761874999999997</v>
      </c>
      <c r="AD154" s="2">
        <v>1</v>
      </c>
      <c r="AE154" s="13">
        <f t="shared" si="15"/>
        <v>11629.566666666666</v>
      </c>
      <c r="AF154" s="12">
        <f t="shared" si="16"/>
        <v>-0.13888503787878784</v>
      </c>
      <c r="AH154" s="20" t="s">
        <v>134</v>
      </c>
      <c r="AI154" s="19">
        <v>98451</v>
      </c>
      <c r="AJ154" s="19">
        <v>98451</v>
      </c>
      <c r="AK154" s="18" t="s">
        <v>156</v>
      </c>
      <c r="AL154" s="17" t="s">
        <v>3</v>
      </c>
      <c r="AM154" s="122">
        <v>12816.6</v>
      </c>
      <c r="AN154" s="24">
        <v>16000</v>
      </c>
      <c r="AO154" s="14">
        <f t="shared" si="17"/>
        <v>-0.19896249999999999</v>
      </c>
      <c r="AP154" s="2">
        <v>1</v>
      </c>
      <c r="AR154" s="20" t="s">
        <v>134</v>
      </c>
      <c r="AS154" s="19">
        <v>98451</v>
      </c>
      <c r="AT154" s="19">
        <v>98451</v>
      </c>
      <c r="AU154" s="18" t="s">
        <v>156</v>
      </c>
      <c r="AV154" s="17" t="s">
        <v>3</v>
      </c>
      <c r="AW154" s="128">
        <v>11926.324999999999</v>
      </c>
      <c r="AX154" s="100">
        <v>-0.1539044034090909</v>
      </c>
      <c r="AY154" s="2">
        <v>1</v>
      </c>
      <c r="BB154">
        <v>55</v>
      </c>
      <c r="BC154">
        <v>98451</v>
      </c>
      <c r="BD154">
        <v>98451</v>
      </c>
      <c r="BE154" t="s">
        <v>156</v>
      </c>
      <c r="BF154" t="s">
        <v>3</v>
      </c>
      <c r="BG154" s="22">
        <v>13440</v>
      </c>
      <c r="BH154" s="147">
        <v>16000</v>
      </c>
      <c r="BI154" s="21">
        <v>-0.16</v>
      </c>
      <c r="BJ154">
        <v>1</v>
      </c>
      <c r="BK154" s="22">
        <v>12229.06</v>
      </c>
      <c r="BL154" s="21">
        <v>-0.1551235227272727</v>
      </c>
      <c r="BN154" s="147">
        <v>20</v>
      </c>
      <c r="BO154">
        <v>96037</v>
      </c>
      <c r="BP154">
        <v>3195</v>
      </c>
      <c r="BQ154" t="s">
        <v>329</v>
      </c>
      <c r="BR154" t="s">
        <v>132</v>
      </c>
      <c r="BS154" s="128">
        <v>12868.41</v>
      </c>
      <c r="BT154">
        <v>16000</v>
      </c>
      <c r="BU154" s="100">
        <v>-0.19564937500000004</v>
      </c>
      <c r="BV154">
        <v>2</v>
      </c>
    </row>
    <row r="155" spans="1:74" ht="15.75" thickBot="1" x14ac:dyDescent="0.3">
      <c r="A155" s="20" t="s">
        <v>105</v>
      </c>
      <c r="B155" s="41">
        <v>98461</v>
      </c>
      <c r="C155" s="41">
        <v>98461</v>
      </c>
      <c r="D155" s="140">
        <v>21</v>
      </c>
      <c r="E155" s="48" t="s">
        <v>155</v>
      </c>
      <c r="F155" s="17" t="s">
        <v>3</v>
      </c>
      <c r="G155" s="16">
        <v>31150.5</v>
      </c>
      <c r="H155" s="24">
        <v>16000</v>
      </c>
      <c r="I155" s="23">
        <f t="shared" si="13"/>
        <v>0.94690624999999995</v>
      </c>
      <c r="J155" s="2">
        <v>1</v>
      </c>
      <c r="L155">
        <v>21</v>
      </c>
      <c r="M155">
        <v>98461</v>
      </c>
      <c r="N155">
        <v>98461</v>
      </c>
      <c r="O155" t="s">
        <v>155</v>
      </c>
      <c r="P155" t="s">
        <v>3</v>
      </c>
      <c r="Q155" s="22">
        <v>22371</v>
      </c>
      <c r="R155">
        <v>16000</v>
      </c>
      <c r="S155" s="21">
        <v>0.39800000000000002</v>
      </c>
      <c r="T155">
        <v>1</v>
      </c>
      <c r="V155" s="20" t="s">
        <v>105</v>
      </c>
      <c r="W155" s="19">
        <v>98461</v>
      </c>
      <c r="X155" s="19">
        <v>98461</v>
      </c>
      <c r="Y155" s="18" t="s">
        <v>155</v>
      </c>
      <c r="Z155" s="17" t="s">
        <v>3</v>
      </c>
      <c r="AA155" s="16">
        <v>27115</v>
      </c>
      <c r="AB155" s="24">
        <v>16000</v>
      </c>
      <c r="AC155" s="14">
        <f t="shared" si="14"/>
        <v>0.69468750000000001</v>
      </c>
      <c r="AD155" s="2">
        <v>1</v>
      </c>
      <c r="AE155" s="13">
        <f t="shared" si="15"/>
        <v>26878.833333333332</v>
      </c>
      <c r="AF155" s="12">
        <f t="shared" si="16"/>
        <v>0.67986458333333333</v>
      </c>
      <c r="AH155" s="20" t="s">
        <v>105</v>
      </c>
      <c r="AI155" s="19">
        <v>98461</v>
      </c>
      <c r="AJ155" s="19">
        <v>98461</v>
      </c>
      <c r="AK155" s="18" t="s">
        <v>155</v>
      </c>
      <c r="AL155" s="17" t="s">
        <v>3</v>
      </c>
      <c r="AM155" s="122">
        <v>15103</v>
      </c>
      <c r="AN155" s="24">
        <v>16000</v>
      </c>
      <c r="AO155" s="14">
        <f t="shared" ref="AO155:AO167" si="18">SUM(AM155-AN155)/AN155</f>
        <v>-5.6062500000000001E-2</v>
      </c>
      <c r="AP155" s="2">
        <v>1</v>
      </c>
      <c r="AR155" s="20" t="s">
        <v>105</v>
      </c>
      <c r="AS155" s="19">
        <v>98461</v>
      </c>
      <c r="AT155" s="19">
        <v>98461</v>
      </c>
      <c r="AU155" s="18" t="s">
        <v>155</v>
      </c>
      <c r="AV155" s="17" t="s">
        <v>3</v>
      </c>
      <c r="AW155" s="128">
        <v>23934.875</v>
      </c>
      <c r="AX155" s="100">
        <v>0.49588281249999999</v>
      </c>
      <c r="AY155" s="2">
        <v>1</v>
      </c>
      <c r="BB155">
        <v>21</v>
      </c>
      <c r="BC155">
        <v>98461</v>
      </c>
      <c r="BD155">
        <v>98461</v>
      </c>
      <c r="BE155" t="s">
        <v>155</v>
      </c>
      <c r="BF155" t="s">
        <v>3</v>
      </c>
      <c r="BG155" s="22">
        <v>20466</v>
      </c>
      <c r="BH155" s="147">
        <v>16000</v>
      </c>
      <c r="BI155" s="21">
        <v>0.27900000000000003</v>
      </c>
      <c r="BJ155">
        <v>1</v>
      </c>
      <c r="BK155" s="22">
        <v>23241.1</v>
      </c>
      <c r="BL155" s="21">
        <v>0.45250625</v>
      </c>
      <c r="BN155" s="147">
        <v>16</v>
      </c>
      <c r="BO155">
        <v>97497</v>
      </c>
      <c r="BP155">
        <v>97497</v>
      </c>
      <c r="BQ155" t="s">
        <v>234</v>
      </c>
      <c r="BR155" t="s">
        <v>3</v>
      </c>
      <c r="BS155" s="128">
        <v>12794.929999999998</v>
      </c>
      <c r="BT155">
        <v>16000</v>
      </c>
      <c r="BU155" s="100">
        <v>-0.20034187499999997</v>
      </c>
      <c r="BV155">
        <v>2</v>
      </c>
    </row>
    <row r="156" spans="1:74" ht="15.75" thickBot="1" x14ac:dyDescent="0.3">
      <c r="A156" s="20" t="s">
        <v>131</v>
      </c>
      <c r="B156" s="19">
        <v>98472</v>
      </c>
      <c r="C156" s="19">
        <v>98472</v>
      </c>
      <c r="D156" s="140">
        <v>38</v>
      </c>
      <c r="E156" s="26" t="s">
        <v>154</v>
      </c>
      <c r="F156" s="17" t="s">
        <v>0</v>
      </c>
      <c r="G156" s="16">
        <v>16904.98</v>
      </c>
      <c r="H156" s="24">
        <v>11000</v>
      </c>
      <c r="I156" s="23">
        <f t="shared" si="13"/>
        <v>0.53681636363636365</v>
      </c>
      <c r="J156" s="2">
        <v>2</v>
      </c>
      <c r="L156">
        <v>38</v>
      </c>
      <c r="M156">
        <v>98472</v>
      </c>
      <c r="N156">
        <v>98472</v>
      </c>
      <c r="O156" t="s">
        <v>154</v>
      </c>
      <c r="P156" t="s">
        <v>3</v>
      </c>
      <c r="Q156" s="22">
        <v>13385</v>
      </c>
      <c r="R156">
        <v>16000</v>
      </c>
      <c r="S156" s="21">
        <v>-0.16300000000000001</v>
      </c>
      <c r="T156">
        <v>2</v>
      </c>
      <c r="V156" s="20" t="s">
        <v>131</v>
      </c>
      <c r="W156" s="19">
        <v>98472</v>
      </c>
      <c r="X156" s="19">
        <v>98472</v>
      </c>
      <c r="Y156" s="18" t="s">
        <v>154</v>
      </c>
      <c r="Z156" s="47" t="s">
        <v>3</v>
      </c>
      <c r="AA156" s="16">
        <v>13351.1</v>
      </c>
      <c r="AB156" s="24">
        <v>16000</v>
      </c>
      <c r="AC156" s="14">
        <f t="shared" si="14"/>
        <v>-0.16555624999999999</v>
      </c>
      <c r="AD156" s="2">
        <v>2</v>
      </c>
      <c r="AE156" s="13">
        <f t="shared" si="15"/>
        <v>14547.026666666667</v>
      </c>
      <c r="AF156" s="12">
        <f t="shared" si="16"/>
        <v>6.942003787878788E-2</v>
      </c>
      <c r="AH156" s="20" t="s">
        <v>131</v>
      </c>
      <c r="AI156" s="19">
        <v>98472</v>
      </c>
      <c r="AJ156" s="19">
        <v>98472</v>
      </c>
      <c r="AK156" s="18" t="s">
        <v>154</v>
      </c>
      <c r="AL156" s="47" t="s">
        <v>3</v>
      </c>
      <c r="AM156" s="122">
        <v>13725.5</v>
      </c>
      <c r="AN156" s="24">
        <v>16000</v>
      </c>
      <c r="AO156" s="14">
        <f t="shared" si="18"/>
        <v>-0.14215625000000001</v>
      </c>
      <c r="AP156" s="2">
        <v>2</v>
      </c>
      <c r="AR156" s="20" t="s">
        <v>131</v>
      </c>
      <c r="AS156" s="19">
        <v>98472</v>
      </c>
      <c r="AT156" s="19">
        <v>98472</v>
      </c>
      <c r="AU156" s="18" t="s">
        <v>154</v>
      </c>
      <c r="AV156" s="47" t="s">
        <v>3</v>
      </c>
      <c r="AW156" s="128">
        <v>14341.645</v>
      </c>
      <c r="AX156" s="100">
        <v>1.6525965909090917E-2</v>
      </c>
      <c r="AY156" s="2">
        <v>2</v>
      </c>
      <c r="BB156">
        <v>38</v>
      </c>
      <c r="BC156">
        <v>98472</v>
      </c>
      <c r="BD156">
        <v>98472</v>
      </c>
      <c r="BE156" t="s">
        <v>154</v>
      </c>
      <c r="BF156" t="s">
        <v>3</v>
      </c>
      <c r="BG156" s="22">
        <v>13194</v>
      </c>
      <c r="BH156" s="147">
        <v>16000</v>
      </c>
      <c r="BI156" s="21">
        <v>-0.17499999999999999</v>
      </c>
      <c r="BJ156">
        <v>2</v>
      </c>
      <c r="BK156" s="22">
        <v>14112.116</v>
      </c>
      <c r="BL156" s="21">
        <v>-2.1779227272727276E-2</v>
      </c>
      <c r="BN156" s="147">
        <v>227</v>
      </c>
      <c r="BO156">
        <v>98691</v>
      </c>
      <c r="BP156">
        <v>98691</v>
      </c>
      <c r="BQ156" t="s">
        <v>123</v>
      </c>
      <c r="BR156" t="s">
        <v>3</v>
      </c>
      <c r="BS156" s="128">
        <v>12392.2</v>
      </c>
      <c r="BT156">
        <v>16000</v>
      </c>
      <c r="BU156" s="100">
        <v>-0.22562500000000002</v>
      </c>
      <c r="BV156">
        <v>2</v>
      </c>
    </row>
    <row r="157" spans="1:74" ht="15.75" thickBot="1" x14ac:dyDescent="0.3">
      <c r="A157" s="20" t="s">
        <v>70</v>
      </c>
      <c r="B157" s="19">
        <v>98484</v>
      </c>
      <c r="C157" s="19">
        <v>98484</v>
      </c>
      <c r="D157" s="140">
        <v>62</v>
      </c>
      <c r="E157" s="26" t="s">
        <v>153</v>
      </c>
      <c r="F157" s="17" t="s">
        <v>0</v>
      </c>
      <c r="G157" s="16">
        <v>12718.5</v>
      </c>
      <c r="H157" s="24">
        <v>11000</v>
      </c>
      <c r="I157" s="23">
        <f t="shared" si="13"/>
        <v>0.15622727272727271</v>
      </c>
      <c r="J157" s="2">
        <v>2</v>
      </c>
      <c r="L157">
        <v>62</v>
      </c>
      <c r="M157">
        <v>98484</v>
      </c>
      <c r="N157">
        <v>98484</v>
      </c>
      <c r="O157" t="s">
        <v>153</v>
      </c>
      <c r="P157" t="s">
        <v>132</v>
      </c>
      <c r="Q157" s="22">
        <v>9161</v>
      </c>
      <c r="R157">
        <v>16000</v>
      </c>
      <c r="S157" s="21">
        <v>-0.42699999999999999</v>
      </c>
      <c r="T157">
        <v>2</v>
      </c>
      <c r="V157" s="20" t="s">
        <v>70</v>
      </c>
      <c r="W157" s="19">
        <v>98484</v>
      </c>
      <c r="X157" s="19">
        <v>98484</v>
      </c>
      <c r="Y157" s="18" t="s">
        <v>153</v>
      </c>
      <c r="Z157" s="47" t="s">
        <v>132</v>
      </c>
      <c r="AA157" s="16">
        <v>10690.75</v>
      </c>
      <c r="AB157" s="24">
        <v>16000</v>
      </c>
      <c r="AC157" s="14">
        <f t="shared" si="14"/>
        <v>-0.33182812499999997</v>
      </c>
      <c r="AD157" s="2">
        <v>2</v>
      </c>
      <c r="AE157" s="13">
        <f t="shared" si="15"/>
        <v>10856.75</v>
      </c>
      <c r="AF157" s="12">
        <f t="shared" si="16"/>
        <v>-0.20086695075757577</v>
      </c>
      <c r="AH157" s="20" t="s">
        <v>70</v>
      </c>
      <c r="AI157" s="19">
        <v>98484</v>
      </c>
      <c r="AJ157" s="19">
        <v>98484</v>
      </c>
      <c r="AK157" s="18" t="s">
        <v>153</v>
      </c>
      <c r="AL157" s="47" t="s">
        <v>132</v>
      </c>
      <c r="AM157" s="122">
        <v>15232</v>
      </c>
      <c r="AN157" s="15">
        <v>16000</v>
      </c>
      <c r="AO157" s="14">
        <f t="shared" si="18"/>
        <v>-4.8000000000000001E-2</v>
      </c>
      <c r="AP157" s="2">
        <v>2</v>
      </c>
      <c r="AR157" s="20" t="s">
        <v>70</v>
      </c>
      <c r="AS157" s="19">
        <v>98484</v>
      </c>
      <c r="AT157" s="19">
        <v>98484</v>
      </c>
      <c r="AU157" s="18" t="s">
        <v>153</v>
      </c>
      <c r="AV157" s="47" t="s">
        <v>132</v>
      </c>
      <c r="AW157" s="128">
        <v>11950.5625</v>
      </c>
      <c r="AX157" s="100">
        <v>-0.16265021306818184</v>
      </c>
      <c r="AY157" s="2">
        <v>2</v>
      </c>
      <c r="BB157">
        <v>62</v>
      </c>
      <c r="BC157">
        <v>98484</v>
      </c>
      <c r="BD157">
        <v>98484</v>
      </c>
      <c r="BE157" t="s">
        <v>153</v>
      </c>
      <c r="BF157" t="s">
        <v>132</v>
      </c>
      <c r="BG157" s="22">
        <v>11899</v>
      </c>
      <c r="BH157" s="147">
        <v>16000</v>
      </c>
      <c r="BI157" s="21">
        <v>-0.25600000000000001</v>
      </c>
      <c r="BJ157">
        <v>2</v>
      </c>
      <c r="BK157" s="22">
        <v>11940.25</v>
      </c>
      <c r="BL157" s="21">
        <v>-0.18132017045454546</v>
      </c>
      <c r="BN157" s="147">
        <v>36</v>
      </c>
      <c r="BO157">
        <v>98195</v>
      </c>
      <c r="BP157">
        <v>98195</v>
      </c>
      <c r="BQ157" t="s">
        <v>188</v>
      </c>
      <c r="BR157" t="s">
        <v>3</v>
      </c>
      <c r="BS157" s="128">
        <v>12319.2</v>
      </c>
      <c r="BT157">
        <v>16000</v>
      </c>
      <c r="BU157" s="100">
        <v>-0.23016249999999999</v>
      </c>
      <c r="BV157">
        <v>2</v>
      </c>
    </row>
    <row r="158" spans="1:74" ht="15.75" thickBot="1" x14ac:dyDescent="0.3">
      <c r="A158" s="20" t="s">
        <v>2</v>
      </c>
      <c r="B158" s="19">
        <v>98492</v>
      </c>
      <c r="C158" s="19">
        <v>98492</v>
      </c>
      <c r="D158" s="140">
        <v>230</v>
      </c>
      <c r="E158" s="26" t="s">
        <v>152</v>
      </c>
      <c r="F158" s="17" t="s">
        <v>3</v>
      </c>
      <c r="G158" s="16">
        <v>17487</v>
      </c>
      <c r="H158" s="24">
        <v>16000</v>
      </c>
      <c r="I158" s="23">
        <f t="shared" si="13"/>
        <v>9.2937500000000006E-2</v>
      </c>
      <c r="J158" s="2">
        <v>2</v>
      </c>
      <c r="L158">
        <v>230</v>
      </c>
      <c r="M158">
        <v>98492</v>
      </c>
      <c r="N158">
        <v>98492</v>
      </c>
      <c r="O158" t="s">
        <v>152</v>
      </c>
      <c r="P158" t="s">
        <v>3</v>
      </c>
      <c r="Q158" s="22">
        <v>13944</v>
      </c>
      <c r="R158">
        <v>16000</v>
      </c>
      <c r="S158" s="21">
        <v>-0.129</v>
      </c>
      <c r="T158">
        <v>2</v>
      </c>
      <c r="V158" s="20" t="s">
        <v>2</v>
      </c>
      <c r="W158" s="19">
        <v>98492</v>
      </c>
      <c r="X158" s="19">
        <v>98492</v>
      </c>
      <c r="Y158" s="18" t="s">
        <v>152</v>
      </c>
      <c r="Z158" s="17" t="s">
        <v>3</v>
      </c>
      <c r="AA158" s="16">
        <v>12629</v>
      </c>
      <c r="AB158" s="24">
        <v>16000</v>
      </c>
      <c r="AC158" s="14">
        <f t="shared" si="14"/>
        <v>-0.2106875</v>
      </c>
      <c r="AD158" s="2">
        <v>2</v>
      </c>
      <c r="AE158" s="13">
        <f t="shared" si="15"/>
        <v>14686.666666666666</v>
      </c>
      <c r="AF158" s="12">
        <f t="shared" si="16"/>
        <v>-8.2250000000000004E-2</v>
      </c>
      <c r="AH158" s="20" t="s">
        <v>2</v>
      </c>
      <c r="AI158" s="19">
        <v>98492</v>
      </c>
      <c r="AJ158" s="19">
        <v>98492</v>
      </c>
      <c r="AK158" s="18" t="s">
        <v>152</v>
      </c>
      <c r="AL158" s="17" t="s">
        <v>3</v>
      </c>
      <c r="AM158" s="122">
        <v>12993.01</v>
      </c>
      <c r="AN158" s="24">
        <v>16000</v>
      </c>
      <c r="AO158" s="14">
        <f t="shared" si="18"/>
        <v>-0.18793687499999998</v>
      </c>
      <c r="AP158" s="2">
        <v>2</v>
      </c>
      <c r="AR158" s="20" t="s">
        <v>2</v>
      </c>
      <c r="AS158" s="19">
        <v>98492</v>
      </c>
      <c r="AT158" s="19">
        <v>98492</v>
      </c>
      <c r="AU158" s="18" t="s">
        <v>152</v>
      </c>
      <c r="AV158" s="17" t="s">
        <v>3</v>
      </c>
      <c r="AW158" s="128">
        <v>14263.252500000001</v>
      </c>
      <c r="AX158" s="100">
        <v>-0.10867171875000001</v>
      </c>
      <c r="AY158" s="2">
        <v>2</v>
      </c>
      <c r="BB158">
        <v>230</v>
      </c>
      <c r="BC158">
        <v>98492</v>
      </c>
      <c r="BD158">
        <v>98492</v>
      </c>
      <c r="BE158" t="s">
        <v>152</v>
      </c>
      <c r="BF158" t="s">
        <v>3</v>
      </c>
      <c r="BG158" s="22">
        <v>12022</v>
      </c>
      <c r="BH158" s="147">
        <v>16000</v>
      </c>
      <c r="BI158" s="21">
        <v>-0.249</v>
      </c>
      <c r="BJ158">
        <v>2</v>
      </c>
      <c r="BK158" s="22">
        <v>13815.002000000002</v>
      </c>
      <c r="BL158" s="21">
        <v>-0.13673737499999999</v>
      </c>
      <c r="BN158" s="147">
        <v>38</v>
      </c>
      <c r="BO158">
        <v>98080</v>
      </c>
      <c r="BP158">
        <v>98080</v>
      </c>
      <c r="BQ158" t="s">
        <v>194</v>
      </c>
      <c r="BR158" t="s">
        <v>3</v>
      </c>
      <c r="BS158" s="128">
        <v>12193.99</v>
      </c>
      <c r="BT158">
        <v>16000</v>
      </c>
      <c r="BU158" s="100">
        <v>-0.23793812499999997</v>
      </c>
      <c r="BV158">
        <v>2</v>
      </c>
    </row>
    <row r="159" spans="1:74" ht="15.75" thickBot="1" x14ac:dyDescent="0.3">
      <c r="A159" s="20" t="s">
        <v>140</v>
      </c>
      <c r="B159" s="19">
        <v>98494</v>
      </c>
      <c r="C159" s="19">
        <v>98494</v>
      </c>
      <c r="D159" s="140">
        <v>45</v>
      </c>
      <c r="E159" s="26" t="s">
        <v>151</v>
      </c>
      <c r="F159" s="17" t="s">
        <v>0</v>
      </c>
      <c r="G159" s="16">
        <v>10771.5</v>
      </c>
      <c r="H159" s="24">
        <v>11000</v>
      </c>
      <c r="I159" s="23">
        <f t="shared" si="13"/>
        <v>-2.0772727272727273E-2</v>
      </c>
      <c r="J159" s="2">
        <v>1</v>
      </c>
      <c r="L159">
        <v>45</v>
      </c>
      <c r="M159">
        <v>98494</v>
      </c>
      <c r="N159">
        <v>98494</v>
      </c>
      <c r="O159" t="s">
        <v>151</v>
      </c>
      <c r="P159" t="s">
        <v>0</v>
      </c>
      <c r="Q159" s="22">
        <v>10617</v>
      </c>
      <c r="R159">
        <v>11000</v>
      </c>
      <c r="S159" s="21">
        <v>-3.5000000000000003E-2</v>
      </c>
      <c r="T159">
        <v>1</v>
      </c>
      <c r="V159" s="20" t="s">
        <v>140</v>
      </c>
      <c r="W159" s="19">
        <v>98494</v>
      </c>
      <c r="X159" s="19">
        <v>98494</v>
      </c>
      <c r="Y159" s="18" t="s">
        <v>151</v>
      </c>
      <c r="Z159" s="17" t="s">
        <v>0</v>
      </c>
      <c r="AA159" s="16">
        <v>12604.4</v>
      </c>
      <c r="AB159" s="24">
        <v>11000</v>
      </c>
      <c r="AC159" s="14">
        <f t="shared" si="14"/>
        <v>0.14585454545454543</v>
      </c>
      <c r="AD159" s="2">
        <v>1</v>
      </c>
      <c r="AE159" s="13">
        <f t="shared" si="15"/>
        <v>11330.966666666667</v>
      </c>
      <c r="AF159" s="12">
        <f t="shared" si="16"/>
        <v>3.0027272727272718E-2</v>
      </c>
      <c r="AH159" s="20" t="s">
        <v>140</v>
      </c>
      <c r="AI159" s="19">
        <v>98494</v>
      </c>
      <c r="AJ159" s="19">
        <v>98494</v>
      </c>
      <c r="AK159" s="18" t="s">
        <v>151</v>
      </c>
      <c r="AL159" s="17" t="s">
        <v>0</v>
      </c>
      <c r="AM159" s="122">
        <v>8041.5</v>
      </c>
      <c r="AN159" s="24">
        <v>11000</v>
      </c>
      <c r="AO159" s="14">
        <f t="shared" si="18"/>
        <v>-0.26895454545454545</v>
      </c>
      <c r="AP159" s="2">
        <v>1</v>
      </c>
      <c r="AR159" s="20" t="s">
        <v>140</v>
      </c>
      <c r="AS159" s="19">
        <v>98494</v>
      </c>
      <c r="AT159" s="19">
        <v>98494</v>
      </c>
      <c r="AU159" s="18" t="s">
        <v>151</v>
      </c>
      <c r="AV159" s="17" t="s">
        <v>0</v>
      </c>
      <c r="AW159" s="128">
        <v>10508.6</v>
      </c>
      <c r="AX159" s="100">
        <v>-4.4718181818181824E-2</v>
      </c>
      <c r="AY159" s="2">
        <v>1</v>
      </c>
      <c r="BB159">
        <v>45</v>
      </c>
      <c r="BC159">
        <v>98494</v>
      </c>
      <c r="BD159">
        <v>98494</v>
      </c>
      <c r="BE159" t="s">
        <v>151</v>
      </c>
      <c r="BF159" t="s">
        <v>0</v>
      </c>
      <c r="BG159" s="22">
        <v>12010</v>
      </c>
      <c r="BH159" s="147">
        <v>11000</v>
      </c>
      <c r="BI159" s="21">
        <v>9.1999999999999998E-2</v>
      </c>
      <c r="BJ159">
        <v>1</v>
      </c>
      <c r="BK159" s="22">
        <v>10808.880000000001</v>
      </c>
      <c r="BL159" s="21">
        <v>-1.7374545454545458E-2</v>
      </c>
      <c r="BN159" s="147">
        <v>46</v>
      </c>
      <c r="BO159">
        <v>99219</v>
      </c>
      <c r="BP159">
        <v>99219</v>
      </c>
      <c r="BQ159" t="s">
        <v>7</v>
      </c>
      <c r="BR159" t="s">
        <v>3</v>
      </c>
      <c r="BS159" s="128">
        <v>11967.397999999999</v>
      </c>
      <c r="BT159">
        <v>16000</v>
      </c>
      <c r="BU159" s="100">
        <v>-0.25206262500000004</v>
      </c>
      <c r="BV159">
        <v>2</v>
      </c>
    </row>
    <row r="160" spans="1:74" ht="15.75" thickBot="1" x14ac:dyDescent="0.3">
      <c r="A160" s="20" t="s">
        <v>92</v>
      </c>
      <c r="B160" s="19">
        <v>98497</v>
      </c>
      <c r="C160" s="19">
        <v>98497</v>
      </c>
      <c r="D160" s="140">
        <v>37</v>
      </c>
      <c r="E160" s="26" t="s">
        <v>150</v>
      </c>
      <c r="F160" s="17" t="s">
        <v>132</v>
      </c>
      <c r="G160" s="16">
        <v>31991.75</v>
      </c>
      <c r="H160" s="24">
        <v>16000</v>
      </c>
      <c r="I160" s="23">
        <f t="shared" si="13"/>
        <v>0.99948437499999998</v>
      </c>
      <c r="J160" s="2">
        <v>1</v>
      </c>
      <c r="L160">
        <v>37</v>
      </c>
      <c r="M160">
        <v>98497</v>
      </c>
      <c r="N160">
        <v>98497</v>
      </c>
      <c r="O160" t="s">
        <v>150</v>
      </c>
      <c r="P160" t="s">
        <v>132</v>
      </c>
      <c r="Q160" s="22">
        <v>29516</v>
      </c>
      <c r="R160">
        <v>16000</v>
      </c>
      <c r="S160" s="21">
        <v>0.84499999999999997</v>
      </c>
      <c r="T160">
        <v>1</v>
      </c>
      <c r="V160" s="20" t="s">
        <v>92</v>
      </c>
      <c r="W160" s="19">
        <v>98497</v>
      </c>
      <c r="X160" s="19">
        <v>98497</v>
      </c>
      <c r="Y160" s="18" t="s">
        <v>150</v>
      </c>
      <c r="Z160" s="17" t="s">
        <v>132</v>
      </c>
      <c r="AA160" s="16">
        <v>30662.37</v>
      </c>
      <c r="AB160" s="24">
        <v>16000</v>
      </c>
      <c r="AC160" s="14">
        <f t="shared" si="14"/>
        <v>0.91639812499999995</v>
      </c>
      <c r="AD160" s="2">
        <v>1</v>
      </c>
      <c r="AE160" s="13">
        <f t="shared" si="15"/>
        <v>30723.373333333333</v>
      </c>
      <c r="AF160" s="12">
        <f t="shared" si="16"/>
        <v>0.92029416666666675</v>
      </c>
      <c r="AH160" s="20" t="s">
        <v>92</v>
      </c>
      <c r="AI160" s="19">
        <v>98497</v>
      </c>
      <c r="AJ160" s="19">
        <v>98497</v>
      </c>
      <c r="AK160" s="18" t="s">
        <v>150</v>
      </c>
      <c r="AL160" s="17" t="s">
        <v>132</v>
      </c>
      <c r="AM160" s="122">
        <v>28314</v>
      </c>
      <c r="AN160" s="24">
        <v>16000</v>
      </c>
      <c r="AO160" s="14">
        <f t="shared" si="18"/>
        <v>0.769625</v>
      </c>
      <c r="AP160" s="2">
        <v>1</v>
      </c>
      <c r="AR160" s="20" t="s">
        <v>92</v>
      </c>
      <c r="AS160" s="19">
        <v>98497</v>
      </c>
      <c r="AT160" s="19">
        <v>98497</v>
      </c>
      <c r="AU160" s="18" t="s">
        <v>150</v>
      </c>
      <c r="AV160" s="17" t="s">
        <v>132</v>
      </c>
      <c r="AW160" s="128">
        <v>30121.03</v>
      </c>
      <c r="AX160" s="100">
        <v>0.88262687499999992</v>
      </c>
      <c r="AY160" s="2">
        <v>1</v>
      </c>
      <c r="BB160">
        <v>37</v>
      </c>
      <c r="BC160">
        <v>98497</v>
      </c>
      <c r="BD160">
        <v>98497</v>
      </c>
      <c r="BE160" t="s">
        <v>150</v>
      </c>
      <c r="BF160" t="s">
        <v>132</v>
      </c>
      <c r="BG160" s="22">
        <v>21128</v>
      </c>
      <c r="BH160" s="147">
        <v>16000</v>
      </c>
      <c r="BI160" s="21">
        <v>0.32</v>
      </c>
      <c r="BJ160">
        <v>1</v>
      </c>
      <c r="BK160" s="22">
        <v>28322.423999999999</v>
      </c>
      <c r="BL160" s="21">
        <v>0.77010149999999999</v>
      </c>
      <c r="BN160" s="147">
        <v>233</v>
      </c>
      <c r="BO160">
        <v>99173</v>
      </c>
      <c r="BP160">
        <v>99173</v>
      </c>
      <c r="BQ160" t="s">
        <v>29</v>
      </c>
      <c r="BR160" t="s">
        <v>0</v>
      </c>
      <c r="BS160" s="128">
        <v>8056.6739999999991</v>
      </c>
      <c r="BT160">
        <v>11000</v>
      </c>
      <c r="BU160" s="100">
        <v>-0.2677569090909091</v>
      </c>
      <c r="BV160">
        <v>2</v>
      </c>
    </row>
    <row r="161" spans="1:74" ht="15.75" thickBot="1" x14ac:dyDescent="0.3">
      <c r="A161" s="20" t="s">
        <v>87</v>
      </c>
      <c r="B161" s="19">
        <v>98506</v>
      </c>
      <c r="C161" s="19">
        <v>98506</v>
      </c>
      <c r="D161" s="140">
        <v>18</v>
      </c>
      <c r="E161" s="26" t="s">
        <v>148</v>
      </c>
      <c r="F161" s="17" t="s">
        <v>0</v>
      </c>
      <c r="G161" s="16">
        <v>6424</v>
      </c>
      <c r="H161" s="24">
        <v>11000</v>
      </c>
      <c r="I161" s="23">
        <f t="shared" si="13"/>
        <v>-0.41599999999999998</v>
      </c>
      <c r="J161" s="2">
        <v>1</v>
      </c>
      <c r="L161">
        <v>18</v>
      </c>
      <c r="M161">
        <v>98506</v>
      </c>
      <c r="N161">
        <v>98506</v>
      </c>
      <c r="O161" t="s">
        <v>148</v>
      </c>
      <c r="P161" t="s">
        <v>0</v>
      </c>
      <c r="Q161" s="22">
        <v>10136</v>
      </c>
      <c r="R161">
        <v>11000</v>
      </c>
      <c r="S161" s="21">
        <v>-7.9000000000000001E-2</v>
      </c>
      <c r="T161">
        <v>1</v>
      </c>
      <c r="V161" s="20" t="s">
        <v>149</v>
      </c>
      <c r="W161" s="19">
        <v>98506</v>
      </c>
      <c r="X161" s="19">
        <v>98506</v>
      </c>
      <c r="Y161" s="18" t="s">
        <v>148</v>
      </c>
      <c r="Z161" s="17" t="s">
        <v>0</v>
      </c>
      <c r="AA161" s="16">
        <v>12748</v>
      </c>
      <c r="AB161" s="24">
        <v>11000</v>
      </c>
      <c r="AC161" s="14">
        <f t="shared" si="14"/>
        <v>0.15890909090909092</v>
      </c>
      <c r="AD161" s="2">
        <v>1</v>
      </c>
      <c r="AE161" s="13">
        <f t="shared" si="15"/>
        <v>9769.3333333333339</v>
      </c>
      <c r="AF161" s="12">
        <f t="shared" si="16"/>
        <v>-0.11203030303030302</v>
      </c>
      <c r="AH161" s="20" t="s">
        <v>149</v>
      </c>
      <c r="AI161" s="19">
        <v>98506</v>
      </c>
      <c r="AJ161" s="19">
        <v>98506</v>
      </c>
      <c r="AK161" s="18" t="s">
        <v>148</v>
      </c>
      <c r="AL161" s="17" t="s">
        <v>0</v>
      </c>
      <c r="AM161" s="122">
        <v>10983.5</v>
      </c>
      <c r="AN161" s="24">
        <v>11000</v>
      </c>
      <c r="AO161" s="14">
        <f t="shared" si="18"/>
        <v>-1.5E-3</v>
      </c>
      <c r="AP161" s="2">
        <v>1</v>
      </c>
      <c r="AR161" s="20" t="s">
        <v>149</v>
      </c>
      <c r="AS161" s="19">
        <v>98506</v>
      </c>
      <c r="AT161" s="19">
        <v>98506</v>
      </c>
      <c r="AU161" s="18" t="s">
        <v>148</v>
      </c>
      <c r="AV161" s="17" t="s">
        <v>0</v>
      </c>
      <c r="AW161" s="128">
        <v>10072.875</v>
      </c>
      <c r="AX161" s="100">
        <v>-8.4397727272727263E-2</v>
      </c>
      <c r="AY161" s="2">
        <v>1</v>
      </c>
      <c r="BB161">
        <v>18</v>
      </c>
      <c r="BC161">
        <v>98506</v>
      </c>
      <c r="BD161">
        <v>98506</v>
      </c>
      <c r="BE161" t="s">
        <v>148</v>
      </c>
      <c r="BF161" t="s">
        <v>0</v>
      </c>
      <c r="BG161" s="22">
        <v>7957</v>
      </c>
      <c r="BH161" s="147">
        <v>11000</v>
      </c>
      <c r="BI161" s="21">
        <v>-0.27700000000000002</v>
      </c>
      <c r="BJ161">
        <v>1</v>
      </c>
      <c r="BK161" s="22">
        <v>9649.7000000000007</v>
      </c>
      <c r="BL161" s="21">
        <v>-0.12291818181818182</v>
      </c>
      <c r="BN161" s="147">
        <v>205</v>
      </c>
      <c r="BO161">
        <v>99188</v>
      </c>
      <c r="BP161">
        <v>99188</v>
      </c>
      <c r="BQ161" t="s">
        <v>22</v>
      </c>
      <c r="BR161" t="s">
        <v>3</v>
      </c>
      <c r="BS161" s="128">
        <v>11504.189999999999</v>
      </c>
      <c r="BT161">
        <v>16000</v>
      </c>
      <c r="BU161" s="100">
        <v>-0.28088812499999999</v>
      </c>
      <c r="BV161">
        <v>2</v>
      </c>
    </row>
    <row r="162" spans="1:74" ht="15.75" thickBot="1" x14ac:dyDescent="0.3">
      <c r="A162" s="20" t="s">
        <v>43</v>
      </c>
      <c r="B162" s="19">
        <v>98521</v>
      </c>
      <c r="C162" s="19">
        <v>98521</v>
      </c>
      <c r="D162" s="140">
        <v>49</v>
      </c>
      <c r="E162" s="26" t="s">
        <v>147</v>
      </c>
      <c r="F162" s="17" t="s">
        <v>3</v>
      </c>
      <c r="G162" s="16">
        <v>19927.5</v>
      </c>
      <c r="H162" s="24">
        <v>16000</v>
      </c>
      <c r="I162" s="23">
        <f t="shared" si="13"/>
        <v>0.24546875000000001</v>
      </c>
      <c r="J162" s="2">
        <v>2</v>
      </c>
      <c r="L162">
        <v>49</v>
      </c>
      <c r="M162">
        <v>98521</v>
      </c>
      <c r="N162">
        <v>98521</v>
      </c>
      <c r="O162" t="s">
        <v>147</v>
      </c>
      <c r="P162" t="s">
        <v>3</v>
      </c>
      <c r="Q162" s="22">
        <v>17106</v>
      </c>
      <c r="R162">
        <v>16000</v>
      </c>
      <c r="S162" s="21">
        <v>6.9000000000000006E-2</v>
      </c>
      <c r="T162">
        <v>2</v>
      </c>
      <c r="V162" s="20" t="s">
        <v>43</v>
      </c>
      <c r="W162" s="19">
        <v>98521</v>
      </c>
      <c r="X162" s="19">
        <v>98521</v>
      </c>
      <c r="Y162" s="18" t="s">
        <v>147</v>
      </c>
      <c r="Z162" s="17" t="s">
        <v>3</v>
      </c>
      <c r="AA162" s="16">
        <v>19457.05</v>
      </c>
      <c r="AB162" s="24">
        <v>16000</v>
      </c>
      <c r="AC162" s="14">
        <f t="shared" si="14"/>
        <v>0.21606562499999996</v>
      </c>
      <c r="AD162" s="2">
        <v>2</v>
      </c>
      <c r="AE162" s="13">
        <f t="shared" si="15"/>
        <v>18830.183333333334</v>
      </c>
      <c r="AF162" s="12">
        <f t="shared" si="16"/>
        <v>0.17684479166666667</v>
      </c>
      <c r="AH162" s="20" t="s">
        <v>43</v>
      </c>
      <c r="AI162" s="19">
        <v>98521</v>
      </c>
      <c r="AJ162" s="19">
        <v>98521</v>
      </c>
      <c r="AK162" s="18" t="s">
        <v>147</v>
      </c>
      <c r="AL162" s="17" t="s">
        <v>3</v>
      </c>
      <c r="AM162" s="122">
        <v>16877</v>
      </c>
      <c r="AN162" s="24">
        <v>16000</v>
      </c>
      <c r="AO162" s="14">
        <f t="shared" si="18"/>
        <v>5.48125E-2</v>
      </c>
      <c r="AP162" s="2">
        <v>2</v>
      </c>
      <c r="AR162" s="20" t="s">
        <v>43</v>
      </c>
      <c r="AS162" s="19">
        <v>98521</v>
      </c>
      <c r="AT162" s="19">
        <v>98521</v>
      </c>
      <c r="AU162" s="18" t="s">
        <v>147</v>
      </c>
      <c r="AV162" s="17" t="s">
        <v>3</v>
      </c>
      <c r="AW162" s="128">
        <v>18341.887500000001</v>
      </c>
      <c r="AX162" s="100">
        <v>0.14633671874999998</v>
      </c>
      <c r="AY162" s="2">
        <v>2</v>
      </c>
      <c r="BB162">
        <v>49</v>
      </c>
      <c r="BC162">
        <v>98521</v>
      </c>
      <c r="BD162">
        <v>98521</v>
      </c>
      <c r="BE162" t="s">
        <v>147</v>
      </c>
      <c r="BF162" t="s">
        <v>3</v>
      </c>
      <c r="BG162" s="22">
        <v>18166</v>
      </c>
      <c r="BH162" s="147">
        <v>16000</v>
      </c>
      <c r="BI162" s="21">
        <v>0.13500000000000001</v>
      </c>
      <c r="BJ162">
        <v>2</v>
      </c>
      <c r="BK162" s="22">
        <v>18306.71</v>
      </c>
      <c r="BL162" s="21">
        <v>0.144069375</v>
      </c>
      <c r="BN162" s="147">
        <v>32</v>
      </c>
      <c r="BO162">
        <v>98760</v>
      </c>
      <c r="BP162">
        <v>98760</v>
      </c>
      <c r="BQ162" t="s">
        <v>113</v>
      </c>
      <c r="BR162" t="s">
        <v>26</v>
      </c>
      <c r="BS162" s="128">
        <v>7861.81</v>
      </c>
      <c r="BT162">
        <v>11000</v>
      </c>
      <c r="BU162" s="100">
        <v>-0.28512636363636362</v>
      </c>
      <c r="BV162">
        <v>2</v>
      </c>
    </row>
    <row r="163" spans="1:74" ht="15.75" thickBot="1" x14ac:dyDescent="0.3">
      <c r="A163" s="20" t="s">
        <v>146</v>
      </c>
      <c r="B163" s="19">
        <v>98523</v>
      </c>
      <c r="C163" s="19">
        <v>98523</v>
      </c>
      <c r="D163" s="140">
        <v>15</v>
      </c>
      <c r="E163" s="26" t="s">
        <v>145</v>
      </c>
      <c r="F163" s="17" t="s">
        <v>3</v>
      </c>
      <c r="G163" s="16">
        <v>20058.5</v>
      </c>
      <c r="H163" s="24">
        <v>16000</v>
      </c>
      <c r="I163" s="23">
        <f t="shared" si="13"/>
        <v>0.25365625000000003</v>
      </c>
      <c r="J163" s="2">
        <v>2</v>
      </c>
      <c r="L163">
        <v>15</v>
      </c>
      <c r="M163">
        <v>98523</v>
      </c>
      <c r="N163">
        <v>98523</v>
      </c>
      <c r="O163" t="s">
        <v>145</v>
      </c>
      <c r="P163" t="s">
        <v>3</v>
      </c>
      <c r="Q163" s="22">
        <v>12885</v>
      </c>
      <c r="R163">
        <v>16000</v>
      </c>
      <c r="S163" s="21">
        <v>-0.19500000000000001</v>
      </c>
      <c r="T163">
        <v>2</v>
      </c>
      <c r="V163" s="20" t="s">
        <v>146</v>
      </c>
      <c r="W163" s="19">
        <v>98523</v>
      </c>
      <c r="X163" s="19">
        <v>98523</v>
      </c>
      <c r="Y163" s="18" t="s">
        <v>145</v>
      </c>
      <c r="Z163" s="17" t="s">
        <v>3</v>
      </c>
      <c r="AA163" s="16">
        <v>14892.5</v>
      </c>
      <c r="AB163" s="24">
        <v>16000</v>
      </c>
      <c r="AC163" s="14">
        <f t="shared" si="14"/>
        <v>-6.9218749999999996E-2</v>
      </c>
      <c r="AD163" s="2">
        <v>2</v>
      </c>
      <c r="AE163" s="13">
        <f t="shared" si="15"/>
        <v>15945.333333333334</v>
      </c>
      <c r="AF163" s="12">
        <f t="shared" si="16"/>
        <v>-3.520833333333325E-3</v>
      </c>
      <c r="AH163" s="20" t="s">
        <v>146</v>
      </c>
      <c r="AI163" s="19">
        <v>98523</v>
      </c>
      <c r="AJ163" s="19">
        <v>98523</v>
      </c>
      <c r="AK163" s="18" t="s">
        <v>145</v>
      </c>
      <c r="AL163" s="17" t="s">
        <v>3</v>
      </c>
      <c r="AM163" s="122">
        <v>14218.5</v>
      </c>
      <c r="AN163" s="24">
        <v>16000</v>
      </c>
      <c r="AO163" s="14">
        <f t="shared" si="18"/>
        <v>-0.11134375000000001</v>
      </c>
      <c r="AP163" s="2">
        <v>2</v>
      </c>
      <c r="AR163" s="20" t="s">
        <v>146</v>
      </c>
      <c r="AS163" s="19">
        <v>98523</v>
      </c>
      <c r="AT163" s="19">
        <v>98523</v>
      </c>
      <c r="AU163" s="18" t="s">
        <v>145</v>
      </c>
      <c r="AV163" s="17" t="s">
        <v>3</v>
      </c>
      <c r="AW163" s="128">
        <v>15513.625</v>
      </c>
      <c r="AX163" s="100">
        <v>-3.0476562499999998E-2</v>
      </c>
      <c r="AY163" s="2">
        <v>2</v>
      </c>
      <c r="BB163">
        <v>15</v>
      </c>
      <c r="BC163">
        <v>98523</v>
      </c>
      <c r="BD163">
        <v>98523</v>
      </c>
      <c r="BE163" t="s">
        <v>145</v>
      </c>
      <c r="BF163" t="s">
        <v>3</v>
      </c>
      <c r="BG163" s="22">
        <v>13946</v>
      </c>
      <c r="BH163" s="147">
        <v>16000</v>
      </c>
      <c r="BI163" s="21">
        <v>-0.128</v>
      </c>
      <c r="BJ163">
        <v>2</v>
      </c>
      <c r="BK163" s="22">
        <v>15200.1</v>
      </c>
      <c r="BL163" s="21">
        <v>-4.9981249999999998E-2</v>
      </c>
      <c r="BN163" s="147">
        <v>233</v>
      </c>
      <c r="BO163">
        <v>99010</v>
      </c>
      <c r="BP163">
        <v>99010</v>
      </c>
      <c r="BQ163" t="s">
        <v>81</v>
      </c>
      <c r="BR163" t="s">
        <v>11</v>
      </c>
      <c r="BS163" s="128">
        <v>7161.3160000000007</v>
      </c>
      <c r="BT163">
        <v>11000</v>
      </c>
      <c r="BU163" s="100">
        <v>-0.34908036363636363</v>
      </c>
      <c r="BV163">
        <v>2</v>
      </c>
    </row>
    <row r="164" spans="1:74" ht="15.75" thickBot="1" x14ac:dyDescent="0.3">
      <c r="A164" s="20" t="s">
        <v>144</v>
      </c>
      <c r="B164" s="19">
        <v>98547</v>
      </c>
      <c r="C164" s="19">
        <v>98547</v>
      </c>
      <c r="D164" s="140">
        <v>225</v>
      </c>
      <c r="E164" s="26" t="s">
        <v>143</v>
      </c>
      <c r="F164" s="17" t="s">
        <v>0</v>
      </c>
      <c r="G164" s="16">
        <v>13514</v>
      </c>
      <c r="H164" s="24">
        <v>11000</v>
      </c>
      <c r="I164" s="23">
        <f t="shared" si="13"/>
        <v>0.22854545454545455</v>
      </c>
      <c r="J164" s="2">
        <v>3</v>
      </c>
      <c r="L164">
        <v>225</v>
      </c>
      <c r="M164">
        <v>98547</v>
      </c>
      <c r="N164">
        <v>98547</v>
      </c>
      <c r="O164" t="s">
        <v>143</v>
      </c>
      <c r="P164" t="s">
        <v>0</v>
      </c>
      <c r="Q164" s="22">
        <v>17011</v>
      </c>
      <c r="R164">
        <v>11000</v>
      </c>
      <c r="S164" s="21">
        <v>0.54600000000000004</v>
      </c>
      <c r="T164">
        <v>3</v>
      </c>
      <c r="V164" s="20" t="s">
        <v>144</v>
      </c>
      <c r="W164" s="19">
        <v>98547</v>
      </c>
      <c r="X164" s="19">
        <v>98547</v>
      </c>
      <c r="Y164" s="18" t="s">
        <v>143</v>
      </c>
      <c r="Z164" s="17" t="s">
        <v>0</v>
      </c>
      <c r="AA164" s="16">
        <v>12210</v>
      </c>
      <c r="AB164" s="24">
        <v>11000</v>
      </c>
      <c r="AC164" s="14">
        <f t="shared" si="14"/>
        <v>0.11</v>
      </c>
      <c r="AD164" s="2">
        <v>3</v>
      </c>
      <c r="AE164" s="13">
        <f t="shared" si="15"/>
        <v>14245</v>
      </c>
      <c r="AF164" s="12">
        <f t="shared" si="16"/>
        <v>0.29484848484848486</v>
      </c>
      <c r="AH164" s="20" t="s">
        <v>144</v>
      </c>
      <c r="AI164" s="19">
        <v>98547</v>
      </c>
      <c r="AJ164" s="19">
        <v>98547</v>
      </c>
      <c r="AK164" s="18" t="s">
        <v>143</v>
      </c>
      <c r="AL164" s="17" t="s">
        <v>0</v>
      </c>
      <c r="AM164" s="123">
        <v>16045.5</v>
      </c>
      <c r="AN164" s="24">
        <v>11000</v>
      </c>
      <c r="AO164" s="14">
        <f t="shared" si="18"/>
        <v>0.45868181818181819</v>
      </c>
      <c r="AP164" s="2">
        <v>3</v>
      </c>
      <c r="AR164" s="20" t="s">
        <v>144</v>
      </c>
      <c r="AS164" s="19">
        <v>98547</v>
      </c>
      <c r="AT164" s="19">
        <v>98547</v>
      </c>
      <c r="AU164" s="18" t="s">
        <v>143</v>
      </c>
      <c r="AV164" s="17" t="s">
        <v>0</v>
      </c>
      <c r="AW164" s="128">
        <v>14695.125</v>
      </c>
      <c r="AX164" s="100">
        <v>0.33580681818181823</v>
      </c>
      <c r="AY164" s="2">
        <v>3</v>
      </c>
      <c r="BB164">
        <v>225</v>
      </c>
      <c r="BC164">
        <v>98547</v>
      </c>
      <c r="BD164">
        <v>98547</v>
      </c>
      <c r="BE164" t="s">
        <v>143</v>
      </c>
      <c r="BF164" t="s">
        <v>0</v>
      </c>
      <c r="BG164" s="22">
        <v>13481</v>
      </c>
      <c r="BH164" s="147">
        <v>11000</v>
      </c>
      <c r="BI164" s="21">
        <v>0.22600000000000001</v>
      </c>
      <c r="BJ164">
        <v>3</v>
      </c>
      <c r="BK164" s="22">
        <v>14452.3</v>
      </c>
      <c r="BL164" s="21">
        <v>0.31384545454545459</v>
      </c>
      <c r="BN164" s="147">
        <v>230</v>
      </c>
      <c r="BO164">
        <v>98304</v>
      </c>
      <c r="BP164">
        <v>98304</v>
      </c>
      <c r="BQ164" t="s">
        <v>179</v>
      </c>
      <c r="BR164" t="s">
        <v>3</v>
      </c>
      <c r="BS164" s="128">
        <v>10311.642</v>
      </c>
      <c r="BT164">
        <v>16000</v>
      </c>
      <c r="BU164" s="100">
        <v>-0.35555987499999997</v>
      </c>
      <c r="BV164">
        <v>2</v>
      </c>
    </row>
    <row r="165" spans="1:74" ht="15.75" thickBot="1" x14ac:dyDescent="0.3">
      <c r="A165" s="20" t="s">
        <v>140</v>
      </c>
      <c r="B165" s="19">
        <v>98558</v>
      </c>
      <c r="C165" s="19">
        <v>98558</v>
      </c>
      <c r="D165" s="140">
        <v>45</v>
      </c>
      <c r="E165" s="26" t="s">
        <v>142</v>
      </c>
      <c r="F165" s="17" t="s">
        <v>3</v>
      </c>
      <c r="G165" s="16">
        <v>16226.5</v>
      </c>
      <c r="H165" s="24">
        <v>16000</v>
      </c>
      <c r="I165" s="23">
        <f t="shared" si="13"/>
        <v>1.415625E-2</v>
      </c>
      <c r="J165" s="2">
        <v>1</v>
      </c>
      <c r="L165">
        <v>45</v>
      </c>
      <c r="M165">
        <v>98558</v>
      </c>
      <c r="N165">
        <v>98558</v>
      </c>
      <c r="O165" t="s">
        <v>142</v>
      </c>
      <c r="P165" t="s">
        <v>3</v>
      </c>
      <c r="Q165" s="22">
        <v>11710</v>
      </c>
      <c r="R165">
        <v>16000</v>
      </c>
      <c r="S165" s="21">
        <v>-0.26800000000000002</v>
      </c>
      <c r="T165">
        <v>1</v>
      </c>
      <c r="V165" s="20" t="s">
        <v>140</v>
      </c>
      <c r="W165" s="19">
        <v>98558</v>
      </c>
      <c r="X165" s="19">
        <v>98558</v>
      </c>
      <c r="Y165" s="18" t="s">
        <v>142</v>
      </c>
      <c r="Z165" s="17" t="s">
        <v>3</v>
      </c>
      <c r="AA165" s="16">
        <v>11787.75</v>
      </c>
      <c r="AB165" s="24">
        <v>16000</v>
      </c>
      <c r="AC165" s="14">
        <f t="shared" si="14"/>
        <v>-0.263265625</v>
      </c>
      <c r="AD165" s="2">
        <v>1</v>
      </c>
      <c r="AE165" s="13">
        <f t="shared" si="15"/>
        <v>13241.416666666666</v>
      </c>
      <c r="AF165" s="12">
        <f t="shared" si="16"/>
        <v>-0.17236979166666669</v>
      </c>
      <c r="AH165" s="20" t="s">
        <v>140</v>
      </c>
      <c r="AI165" s="19">
        <v>98558</v>
      </c>
      <c r="AJ165" s="19">
        <v>98558</v>
      </c>
      <c r="AK165" s="18" t="s">
        <v>142</v>
      </c>
      <c r="AL165" s="17" t="s">
        <v>3</v>
      </c>
      <c r="AM165" s="122">
        <v>12462.5</v>
      </c>
      <c r="AN165" s="24">
        <v>16000</v>
      </c>
      <c r="AO165" s="14">
        <f t="shared" si="18"/>
        <v>-0.22109375000000001</v>
      </c>
      <c r="AP165" s="2">
        <v>1</v>
      </c>
      <c r="AR165" s="20" t="s">
        <v>140</v>
      </c>
      <c r="AS165" s="19">
        <v>98558</v>
      </c>
      <c r="AT165" s="19">
        <v>98558</v>
      </c>
      <c r="AU165" s="18" t="s">
        <v>142</v>
      </c>
      <c r="AV165" s="17" t="s">
        <v>3</v>
      </c>
      <c r="AW165" s="128">
        <v>13046.6875</v>
      </c>
      <c r="AX165" s="100">
        <v>-0.18455078125000002</v>
      </c>
      <c r="AY165" s="2">
        <v>1</v>
      </c>
      <c r="BB165">
        <v>45</v>
      </c>
      <c r="BC165">
        <v>98558</v>
      </c>
      <c r="BD165">
        <v>98558</v>
      </c>
      <c r="BE165" t="s">
        <v>142</v>
      </c>
      <c r="BF165" t="s">
        <v>3</v>
      </c>
      <c r="BG165" s="22">
        <v>10982</v>
      </c>
      <c r="BH165" s="147">
        <v>16000</v>
      </c>
      <c r="BI165" s="21">
        <v>-0.314</v>
      </c>
      <c r="BJ165">
        <v>1</v>
      </c>
      <c r="BK165" s="22">
        <v>12633.75</v>
      </c>
      <c r="BL165" s="21">
        <v>-0.21044062499999999</v>
      </c>
      <c r="BN165" s="147">
        <v>233</v>
      </c>
      <c r="BO165">
        <v>98433</v>
      </c>
      <c r="BP165">
        <v>98433</v>
      </c>
      <c r="BQ165" t="s">
        <v>159</v>
      </c>
      <c r="BR165" t="s">
        <v>3</v>
      </c>
      <c r="BS165" s="128">
        <v>9123.5580000000009</v>
      </c>
      <c r="BT165">
        <v>16000</v>
      </c>
      <c r="BU165" s="100">
        <v>-0.42969012500000003</v>
      </c>
      <c r="BV165">
        <v>2</v>
      </c>
    </row>
    <row r="166" spans="1:74" ht="15.75" thickBot="1" x14ac:dyDescent="0.3">
      <c r="A166" s="20" t="s">
        <v>68</v>
      </c>
      <c r="B166" s="19">
        <v>98573</v>
      </c>
      <c r="C166" s="19">
        <v>98573</v>
      </c>
      <c r="D166" s="140">
        <v>234</v>
      </c>
      <c r="E166" s="26" t="s">
        <v>141</v>
      </c>
      <c r="F166" s="17" t="s">
        <v>0</v>
      </c>
      <c r="G166" s="16">
        <v>16632.02</v>
      </c>
      <c r="H166" s="24">
        <v>11000</v>
      </c>
      <c r="I166" s="23">
        <f t="shared" si="13"/>
        <v>0.51200181818181822</v>
      </c>
      <c r="J166" s="2">
        <v>4</v>
      </c>
      <c r="L166">
        <v>234</v>
      </c>
      <c r="M166">
        <v>98573</v>
      </c>
      <c r="N166">
        <v>98573</v>
      </c>
      <c r="O166" t="s">
        <v>141</v>
      </c>
      <c r="P166" t="s">
        <v>0</v>
      </c>
      <c r="Q166" s="22">
        <v>11773</v>
      </c>
      <c r="R166">
        <v>11000</v>
      </c>
      <c r="S166" s="21">
        <v>7.0000000000000007E-2</v>
      </c>
      <c r="T166">
        <v>4</v>
      </c>
      <c r="V166" s="20" t="s">
        <v>68</v>
      </c>
      <c r="W166" s="19">
        <v>98573</v>
      </c>
      <c r="X166" s="19">
        <v>98573</v>
      </c>
      <c r="Y166" s="18" t="s">
        <v>141</v>
      </c>
      <c r="Z166" s="17" t="s">
        <v>0</v>
      </c>
      <c r="AA166" s="16">
        <v>17995.48</v>
      </c>
      <c r="AB166" s="24">
        <v>11000</v>
      </c>
      <c r="AC166" s="14">
        <f t="shared" si="14"/>
        <v>0.63595272727272723</v>
      </c>
      <c r="AD166" s="2">
        <v>4</v>
      </c>
      <c r="AE166" s="13">
        <f t="shared" si="15"/>
        <v>15466.833333333334</v>
      </c>
      <c r="AF166" s="12">
        <f t="shared" si="16"/>
        <v>0.4059848484848485</v>
      </c>
      <c r="AH166" s="20" t="s">
        <v>68</v>
      </c>
      <c r="AI166" s="19">
        <v>98573</v>
      </c>
      <c r="AJ166" s="19">
        <v>98573</v>
      </c>
      <c r="AK166" s="18" t="s">
        <v>141</v>
      </c>
      <c r="AL166" s="17" t="s">
        <v>0</v>
      </c>
      <c r="AM166" s="122">
        <v>15785.27</v>
      </c>
      <c r="AN166" s="24">
        <v>11000</v>
      </c>
      <c r="AO166" s="14">
        <f t="shared" si="18"/>
        <v>0.4350245454545455</v>
      </c>
      <c r="AP166" s="2">
        <v>4</v>
      </c>
      <c r="AR166" s="20" t="s">
        <v>68</v>
      </c>
      <c r="AS166" s="19">
        <v>98573</v>
      </c>
      <c r="AT166" s="19">
        <v>98573</v>
      </c>
      <c r="AU166" s="18" t="s">
        <v>141</v>
      </c>
      <c r="AV166" s="17" t="s">
        <v>0</v>
      </c>
      <c r="AW166" s="128">
        <v>15546.442500000001</v>
      </c>
      <c r="AX166" s="100">
        <v>0.41324477272727278</v>
      </c>
      <c r="AY166" s="2">
        <v>4</v>
      </c>
      <c r="BB166">
        <v>234</v>
      </c>
      <c r="BC166">
        <v>98573</v>
      </c>
      <c r="BD166">
        <v>98573</v>
      </c>
      <c r="BE166" t="s">
        <v>141</v>
      </c>
      <c r="BF166" t="s">
        <v>0</v>
      </c>
      <c r="BG166" s="22">
        <v>14196</v>
      </c>
      <c r="BH166" s="147">
        <v>11000</v>
      </c>
      <c r="BI166" s="21">
        <v>0.29099999999999998</v>
      </c>
      <c r="BJ166">
        <v>4</v>
      </c>
      <c r="BK166" s="22">
        <v>15276.354000000001</v>
      </c>
      <c r="BL166" s="21">
        <v>0.38879581818181819</v>
      </c>
      <c r="BN166" s="147">
        <v>31</v>
      </c>
      <c r="BO166">
        <v>95870</v>
      </c>
      <c r="BP166">
        <v>95870</v>
      </c>
      <c r="BQ166" t="s">
        <v>259</v>
      </c>
      <c r="BR166" t="s">
        <v>132</v>
      </c>
      <c r="BS166" s="128">
        <v>8374.14</v>
      </c>
      <c r="BT166">
        <v>16000</v>
      </c>
      <c r="BU166" s="100">
        <v>-0.47662874999999999</v>
      </c>
      <c r="BV166">
        <v>2</v>
      </c>
    </row>
    <row r="167" spans="1:74" ht="15.75" thickBot="1" x14ac:dyDescent="0.3">
      <c r="A167" s="20" t="s">
        <v>140</v>
      </c>
      <c r="B167" s="19">
        <v>98574</v>
      </c>
      <c r="C167" s="19">
        <v>98574</v>
      </c>
      <c r="D167" s="140">
        <v>45</v>
      </c>
      <c r="E167" s="26" t="s">
        <v>139</v>
      </c>
      <c r="F167" s="17" t="s">
        <v>0</v>
      </c>
      <c r="G167" s="16">
        <v>14125</v>
      </c>
      <c r="H167" s="24">
        <v>11000</v>
      </c>
      <c r="I167" s="23">
        <f t="shared" si="13"/>
        <v>0.28409090909090912</v>
      </c>
      <c r="J167" s="2">
        <v>1</v>
      </c>
      <c r="L167">
        <v>45</v>
      </c>
      <c r="M167">
        <v>98574</v>
      </c>
      <c r="N167">
        <v>98574</v>
      </c>
      <c r="O167" t="s">
        <v>139</v>
      </c>
      <c r="P167" t="s">
        <v>3</v>
      </c>
      <c r="Q167" s="22">
        <v>12188</v>
      </c>
      <c r="R167">
        <v>16000</v>
      </c>
      <c r="S167" s="21">
        <v>-0.23799999999999999</v>
      </c>
      <c r="T167">
        <v>1</v>
      </c>
      <c r="V167" s="20" t="s">
        <v>140</v>
      </c>
      <c r="W167" s="19">
        <v>98574</v>
      </c>
      <c r="X167" s="19">
        <v>98574</v>
      </c>
      <c r="Y167" s="18" t="s">
        <v>139</v>
      </c>
      <c r="Z167" s="47" t="s">
        <v>3</v>
      </c>
      <c r="AA167" s="16">
        <v>13897</v>
      </c>
      <c r="AB167" s="24">
        <v>16000</v>
      </c>
      <c r="AC167" s="14">
        <f t="shared" si="14"/>
        <v>-0.13143750000000001</v>
      </c>
      <c r="AD167" s="2">
        <v>1</v>
      </c>
      <c r="AE167" s="13">
        <f t="shared" si="15"/>
        <v>13403.333333333334</v>
      </c>
      <c r="AF167" s="12">
        <f t="shared" si="16"/>
        <v>-2.8448863636363619E-2</v>
      </c>
      <c r="AH167" s="20" t="s">
        <v>140</v>
      </c>
      <c r="AI167" s="19">
        <v>98574</v>
      </c>
      <c r="AJ167" s="19">
        <v>98574</v>
      </c>
      <c r="AK167" s="18" t="s">
        <v>139</v>
      </c>
      <c r="AL167" s="47" t="s">
        <v>3</v>
      </c>
      <c r="AM167" s="122">
        <v>16911</v>
      </c>
      <c r="AN167" s="24">
        <v>16000</v>
      </c>
      <c r="AO167" s="14">
        <f t="shared" si="18"/>
        <v>5.6937500000000002E-2</v>
      </c>
      <c r="AP167" s="2">
        <v>1</v>
      </c>
      <c r="AR167" s="20" t="s">
        <v>140</v>
      </c>
      <c r="AS167" s="19">
        <v>98574</v>
      </c>
      <c r="AT167" s="19">
        <v>98574</v>
      </c>
      <c r="AU167" s="18" t="s">
        <v>139</v>
      </c>
      <c r="AV167" s="47" t="s">
        <v>3</v>
      </c>
      <c r="AW167" s="128">
        <v>14280.25</v>
      </c>
      <c r="AX167" s="100">
        <v>-7.102272727272721E-3</v>
      </c>
      <c r="AY167" s="2">
        <v>1</v>
      </c>
      <c r="BB167">
        <v>45</v>
      </c>
      <c r="BC167">
        <v>98574</v>
      </c>
      <c r="BD167">
        <v>98574</v>
      </c>
      <c r="BE167" t="s">
        <v>139</v>
      </c>
      <c r="BF167" t="s">
        <v>3</v>
      </c>
      <c r="BG167" s="22">
        <v>16060</v>
      </c>
      <c r="BH167" s="147">
        <v>16000</v>
      </c>
      <c r="BI167" s="21">
        <v>4.0000000000000001E-3</v>
      </c>
      <c r="BJ167">
        <v>1</v>
      </c>
      <c r="BK167" s="22">
        <v>14636.2</v>
      </c>
      <c r="BL167" s="21">
        <v>-4.8818181818181764E-3</v>
      </c>
      <c r="BN167" s="147">
        <v>202</v>
      </c>
      <c r="BO167">
        <v>98158</v>
      </c>
      <c r="BP167">
        <v>98158</v>
      </c>
      <c r="BQ167" t="s">
        <v>191</v>
      </c>
      <c r="BR167" t="s">
        <v>132</v>
      </c>
      <c r="BS167" s="128">
        <v>21446.222000000002</v>
      </c>
      <c r="BT167">
        <v>16000</v>
      </c>
      <c r="BU167" s="100">
        <v>0.34056387499999996</v>
      </c>
      <c r="BV167">
        <v>3</v>
      </c>
    </row>
    <row r="168" spans="1:74" ht="15.75" thickBot="1" x14ac:dyDescent="0.3">
      <c r="A168" s="20" t="s">
        <v>6</v>
      </c>
      <c r="B168" s="19">
        <v>98579</v>
      </c>
      <c r="C168" s="19">
        <v>98579</v>
      </c>
      <c r="D168" s="140">
        <v>35</v>
      </c>
      <c r="E168" s="26" t="s">
        <v>138</v>
      </c>
      <c r="F168" s="17" t="s">
        <v>0</v>
      </c>
      <c r="G168" s="16">
        <v>15483</v>
      </c>
      <c r="H168" s="24">
        <v>11000</v>
      </c>
      <c r="I168" s="23">
        <f t="shared" si="13"/>
        <v>0.40754545454545454</v>
      </c>
      <c r="J168" s="2">
        <v>1</v>
      </c>
      <c r="L168">
        <v>35</v>
      </c>
      <c r="M168">
        <v>98579</v>
      </c>
      <c r="N168">
        <v>98579</v>
      </c>
      <c r="O168" t="s">
        <v>138</v>
      </c>
      <c r="P168" t="s">
        <v>0</v>
      </c>
      <c r="Q168" s="22">
        <v>16233</v>
      </c>
      <c r="R168">
        <v>11000</v>
      </c>
      <c r="S168" s="21">
        <v>0.47599999999999998</v>
      </c>
      <c r="T168">
        <v>1</v>
      </c>
      <c r="V168" s="20" t="s">
        <v>6</v>
      </c>
      <c r="W168" s="19">
        <v>98579</v>
      </c>
      <c r="X168" s="19">
        <v>98579</v>
      </c>
      <c r="Y168" s="18" t="s">
        <v>138</v>
      </c>
      <c r="Z168" s="17" t="s">
        <v>0</v>
      </c>
      <c r="AA168" s="16">
        <v>16699.25</v>
      </c>
      <c r="AB168" s="24">
        <v>11000</v>
      </c>
      <c r="AC168" s="14">
        <f t="shared" si="14"/>
        <v>0.51811363636363639</v>
      </c>
      <c r="AD168" s="2">
        <v>1</v>
      </c>
      <c r="AE168" s="13">
        <f t="shared" si="15"/>
        <v>16138.416666666666</v>
      </c>
      <c r="AF168" s="12">
        <f t="shared" si="16"/>
        <v>0.46721969696969695</v>
      </c>
      <c r="AH168" s="20" t="s">
        <v>6</v>
      </c>
      <c r="AI168" s="19">
        <v>98579</v>
      </c>
      <c r="AJ168" s="19">
        <v>98579</v>
      </c>
      <c r="AK168" s="18" t="s">
        <v>138</v>
      </c>
      <c r="AL168" s="17" t="s">
        <v>0</v>
      </c>
      <c r="AM168" s="122">
        <v>14827.53</v>
      </c>
      <c r="AN168" s="24">
        <v>11000</v>
      </c>
      <c r="AO168" s="14">
        <f t="shared" ref="AO168:AO176" si="19">SUM(AM168-AN168)/AN168</f>
        <v>0.34795727272727278</v>
      </c>
      <c r="AP168" s="2">
        <v>1</v>
      </c>
      <c r="AR168" s="20" t="s">
        <v>6</v>
      </c>
      <c r="AS168" s="19">
        <v>98579</v>
      </c>
      <c r="AT168" s="19">
        <v>98579</v>
      </c>
      <c r="AU168" s="18" t="s">
        <v>138</v>
      </c>
      <c r="AV168" s="17" t="s">
        <v>0</v>
      </c>
      <c r="AW168" s="128">
        <v>15810.695</v>
      </c>
      <c r="AX168" s="100">
        <v>0.43740409090909094</v>
      </c>
      <c r="AY168" s="2">
        <v>1</v>
      </c>
      <c r="BB168">
        <v>35</v>
      </c>
      <c r="BC168">
        <v>98579</v>
      </c>
      <c r="BD168">
        <v>98579</v>
      </c>
      <c r="BE168" t="s">
        <v>138</v>
      </c>
      <c r="BF168" t="s">
        <v>132</v>
      </c>
      <c r="BG168" s="22">
        <v>14130</v>
      </c>
      <c r="BH168" s="147">
        <v>16000</v>
      </c>
      <c r="BI168" s="21">
        <v>-0.11700000000000001</v>
      </c>
      <c r="BJ168">
        <v>1</v>
      </c>
      <c r="BK168" s="22">
        <v>15474.556</v>
      </c>
      <c r="BL168" s="21">
        <v>0.32652327272727277</v>
      </c>
      <c r="BN168" s="147">
        <v>239</v>
      </c>
      <c r="BO168">
        <v>99077</v>
      </c>
      <c r="BP168">
        <v>99077</v>
      </c>
      <c r="BQ168" t="s">
        <v>61</v>
      </c>
      <c r="BR168" t="s">
        <v>0</v>
      </c>
      <c r="BS168" s="128">
        <v>14551.9</v>
      </c>
      <c r="BT168">
        <v>11000</v>
      </c>
      <c r="BU168" s="100">
        <v>0.32286363636363635</v>
      </c>
      <c r="BV168">
        <v>3</v>
      </c>
    </row>
    <row r="169" spans="1:74" ht="15.75" thickBot="1" x14ac:dyDescent="0.3">
      <c r="A169" s="20" t="s">
        <v>137</v>
      </c>
      <c r="B169" s="19">
        <v>98585</v>
      </c>
      <c r="C169" s="19">
        <v>98585</v>
      </c>
      <c r="D169" s="140">
        <v>53</v>
      </c>
      <c r="E169" s="26" t="s">
        <v>136</v>
      </c>
      <c r="F169" s="17" t="s">
        <v>3</v>
      </c>
      <c r="G169" s="16">
        <v>10576.13</v>
      </c>
      <c r="H169" s="24">
        <v>16000</v>
      </c>
      <c r="I169" s="23">
        <f t="shared" si="13"/>
        <v>-0.33899187500000005</v>
      </c>
      <c r="J169" s="2">
        <v>3</v>
      </c>
      <c r="L169">
        <v>53</v>
      </c>
      <c r="M169">
        <v>98585</v>
      </c>
      <c r="N169">
        <v>98585</v>
      </c>
      <c r="O169" t="s">
        <v>136</v>
      </c>
      <c r="P169" t="s">
        <v>3</v>
      </c>
      <c r="Q169" s="22">
        <v>14855</v>
      </c>
      <c r="R169">
        <v>16000</v>
      </c>
      <c r="S169" s="21">
        <v>-7.1999999999999995E-2</v>
      </c>
      <c r="T169">
        <v>3</v>
      </c>
      <c r="V169" s="20" t="s">
        <v>137</v>
      </c>
      <c r="W169" s="19">
        <v>98585</v>
      </c>
      <c r="X169" s="19">
        <v>98585</v>
      </c>
      <c r="Y169" s="18" t="s">
        <v>136</v>
      </c>
      <c r="Z169" s="17" t="s">
        <v>3</v>
      </c>
      <c r="AA169" s="16">
        <v>16086</v>
      </c>
      <c r="AB169" s="24">
        <v>16000</v>
      </c>
      <c r="AC169" s="14">
        <f t="shared" si="14"/>
        <v>5.3749999999999996E-3</v>
      </c>
      <c r="AD169" s="2">
        <v>3</v>
      </c>
      <c r="AE169" s="13">
        <f t="shared" si="15"/>
        <v>13839.043333333333</v>
      </c>
      <c r="AF169" s="12">
        <f t="shared" si="16"/>
        <v>-0.13520562500000002</v>
      </c>
      <c r="AH169" s="20" t="s">
        <v>137</v>
      </c>
      <c r="AI169" s="19">
        <v>98585</v>
      </c>
      <c r="AJ169" s="19">
        <v>98585</v>
      </c>
      <c r="AK169" s="18" t="s">
        <v>136</v>
      </c>
      <c r="AL169" s="17" t="s">
        <v>3</v>
      </c>
      <c r="AM169" s="122">
        <v>17624.5</v>
      </c>
      <c r="AN169" s="24">
        <v>16000</v>
      </c>
      <c r="AO169" s="14">
        <f t="shared" si="19"/>
        <v>0.10153125</v>
      </c>
      <c r="AP169" s="2">
        <v>3</v>
      </c>
      <c r="AR169" s="20" t="s">
        <v>137</v>
      </c>
      <c r="AS169" s="19">
        <v>98585</v>
      </c>
      <c r="AT169" s="19">
        <v>98585</v>
      </c>
      <c r="AU169" s="18" t="s">
        <v>136</v>
      </c>
      <c r="AV169" s="17" t="s">
        <v>3</v>
      </c>
      <c r="AW169" s="128">
        <v>14785.407499999999</v>
      </c>
      <c r="AX169" s="100">
        <v>-7.6021406250000007E-2</v>
      </c>
      <c r="AY169" s="2">
        <v>3</v>
      </c>
      <c r="BB169">
        <v>53</v>
      </c>
      <c r="BC169">
        <v>98585</v>
      </c>
      <c r="BD169">
        <v>98585</v>
      </c>
      <c r="BE169" t="s">
        <v>136</v>
      </c>
      <c r="BF169" t="s">
        <v>3</v>
      </c>
      <c r="BG169" s="22">
        <v>15171</v>
      </c>
      <c r="BH169" s="147">
        <v>16000</v>
      </c>
      <c r="BI169" s="21">
        <v>-5.1999999999999998E-2</v>
      </c>
      <c r="BJ169">
        <v>3</v>
      </c>
      <c r="BK169" s="22">
        <v>14862.526000000002</v>
      </c>
      <c r="BL169" s="21">
        <v>-7.121712500000002E-2</v>
      </c>
      <c r="BN169" s="147">
        <v>202</v>
      </c>
      <c r="BO169">
        <v>98259</v>
      </c>
      <c r="BP169">
        <v>98259</v>
      </c>
      <c r="BQ169" t="s">
        <v>181</v>
      </c>
      <c r="BR169" t="s">
        <v>132</v>
      </c>
      <c r="BS169" s="128">
        <v>21085.268</v>
      </c>
      <c r="BT169">
        <v>16000</v>
      </c>
      <c r="BU169" s="100">
        <v>0.31782925000000001</v>
      </c>
      <c r="BV169">
        <v>3</v>
      </c>
    </row>
    <row r="170" spans="1:74" ht="15.75" thickBot="1" x14ac:dyDescent="0.3">
      <c r="A170" s="20" t="s">
        <v>47</v>
      </c>
      <c r="B170" s="19">
        <v>98593</v>
      </c>
      <c r="C170" s="19">
        <v>98593</v>
      </c>
      <c r="D170" s="140">
        <v>221</v>
      </c>
      <c r="E170" s="26" t="s">
        <v>135</v>
      </c>
      <c r="F170" s="17" t="s">
        <v>3</v>
      </c>
      <c r="G170" s="16">
        <v>8554.5</v>
      </c>
      <c r="H170" s="24">
        <v>16000</v>
      </c>
      <c r="I170" s="23">
        <f t="shared" si="13"/>
        <v>-0.46534375</v>
      </c>
      <c r="J170" s="2">
        <v>3</v>
      </c>
      <c r="L170">
        <v>221</v>
      </c>
      <c r="M170">
        <v>98593</v>
      </c>
      <c r="N170">
        <v>98593</v>
      </c>
      <c r="O170" t="s">
        <v>135</v>
      </c>
      <c r="P170" t="s">
        <v>3</v>
      </c>
      <c r="Q170" s="22">
        <v>10933</v>
      </c>
      <c r="R170">
        <v>16000</v>
      </c>
      <c r="S170" s="21">
        <v>-0.317</v>
      </c>
      <c r="T170">
        <v>3</v>
      </c>
      <c r="V170" s="20" t="s">
        <v>47</v>
      </c>
      <c r="W170" s="19">
        <v>98593</v>
      </c>
      <c r="X170" s="19">
        <v>98593</v>
      </c>
      <c r="Y170" s="18" t="s">
        <v>135</v>
      </c>
      <c r="Z170" s="17" t="s">
        <v>3</v>
      </c>
      <c r="AA170" s="16">
        <v>9129.5</v>
      </c>
      <c r="AB170" s="24">
        <v>16000</v>
      </c>
      <c r="AC170" s="14">
        <f t="shared" si="14"/>
        <v>-0.42940624999999999</v>
      </c>
      <c r="AD170" s="2">
        <v>3</v>
      </c>
      <c r="AE170" s="13">
        <f t="shared" si="15"/>
        <v>9539</v>
      </c>
      <c r="AF170" s="12">
        <f t="shared" si="16"/>
        <v>-0.40391666666666665</v>
      </c>
      <c r="AH170" s="20" t="s">
        <v>47</v>
      </c>
      <c r="AI170" s="19">
        <v>98593</v>
      </c>
      <c r="AJ170" s="19">
        <v>98593</v>
      </c>
      <c r="AK170" s="18" t="s">
        <v>135</v>
      </c>
      <c r="AL170" s="17" t="s">
        <v>3</v>
      </c>
      <c r="AM170" s="122">
        <v>12966.88</v>
      </c>
      <c r="AN170" s="24">
        <v>16000</v>
      </c>
      <c r="AO170" s="14">
        <f t="shared" si="19"/>
        <v>-0.18957000000000004</v>
      </c>
      <c r="AP170" s="2">
        <v>3</v>
      </c>
      <c r="AR170" s="20" t="s">
        <v>47</v>
      </c>
      <c r="AS170" s="19">
        <v>98593</v>
      </c>
      <c r="AT170" s="19">
        <v>98593</v>
      </c>
      <c r="AU170" s="18" t="s">
        <v>135</v>
      </c>
      <c r="AV170" s="17" t="s">
        <v>3</v>
      </c>
      <c r="AW170" s="128">
        <v>10395.969999999999</v>
      </c>
      <c r="AX170" s="100">
        <v>-0.35032999999999997</v>
      </c>
      <c r="AY170" s="2">
        <v>3</v>
      </c>
      <c r="BB170">
        <v>221</v>
      </c>
      <c r="BC170">
        <v>98593</v>
      </c>
      <c r="BD170">
        <v>98593</v>
      </c>
      <c r="BE170" t="s">
        <v>135</v>
      </c>
      <c r="BF170" t="s">
        <v>3</v>
      </c>
      <c r="BG170" s="22">
        <v>12309</v>
      </c>
      <c r="BH170" s="147">
        <v>16000</v>
      </c>
      <c r="BI170" s="21">
        <v>-0.23100000000000001</v>
      </c>
      <c r="BJ170">
        <v>3</v>
      </c>
      <c r="BK170" s="22">
        <v>10778.575999999999</v>
      </c>
      <c r="BL170" s="21">
        <v>-0.32646399999999998</v>
      </c>
      <c r="BN170" s="147">
        <v>225</v>
      </c>
      <c r="BO170">
        <v>98547</v>
      </c>
      <c r="BP170">
        <v>98547</v>
      </c>
      <c r="BQ170" t="s">
        <v>143</v>
      </c>
      <c r="BR170" t="s">
        <v>0</v>
      </c>
      <c r="BS170" s="128">
        <v>14452.3</v>
      </c>
      <c r="BT170">
        <v>11000</v>
      </c>
      <c r="BU170" s="100">
        <v>0.31384545454545459</v>
      </c>
      <c r="BV170">
        <v>3</v>
      </c>
    </row>
    <row r="171" spans="1:74" ht="15.75" thickBot="1" x14ac:dyDescent="0.3">
      <c r="A171" s="20" t="s">
        <v>134</v>
      </c>
      <c r="B171" s="19">
        <v>98599</v>
      </c>
      <c r="C171" s="19">
        <v>98599</v>
      </c>
      <c r="D171" s="140">
        <v>55</v>
      </c>
      <c r="E171" s="26" t="s">
        <v>133</v>
      </c>
      <c r="F171" s="17" t="s">
        <v>132</v>
      </c>
      <c r="G171" s="16">
        <v>19545.14</v>
      </c>
      <c r="H171" s="24">
        <v>16000</v>
      </c>
      <c r="I171" s="23">
        <f t="shared" si="13"/>
        <v>0.22157124999999997</v>
      </c>
      <c r="J171" s="2">
        <v>1</v>
      </c>
      <c r="L171">
        <v>55</v>
      </c>
      <c r="M171">
        <v>98599</v>
      </c>
      <c r="N171">
        <v>98599</v>
      </c>
      <c r="O171" t="s">
        <v>133</v>
      </c>
      <c r="P171" t="s">
        <v>132</v>
      </c>
      <c r="Q171" s="22">
        <v>15909</v>
      </c>
      <c r="R171">
        <v>16000</v>
      </c>
      <c r="S171" s="21">
        <v>-6.0000000000000001E-3</v>
      </c>
      <c r="T171">
        <v>1</v>
      </c>
      <c r="V171" s="20" t="s">
        <v>134</v>
      </c>
      <c r="W171" s="19">
        <v>98599</v>
      </c>
      <c r="X171" s="19">
        <v>98599</v>
      </c>
      <c r="Y171" s="18" t="s">
        <v>133</v>
      </c>
      <c r="Z171" s="17" t="s">
        <v>132</v>
      </c>
      <c r="AA171" s="16">
        <v>13853.5</v>
      </c>
      <c r="AB171" s="24">
        <v>16000</v>
      </c>
      <c r="AC171" s="14">
        <f t="shared" si="14"/>
        <v>-0.13415625</v>
      </c>
      <c r="AD171" s="2">
        <v>1</v>
      </c>
      <c r="AE171" s="13">
        <f t="shared" si="15"/>
        <v>16435.88</v>
      </c>
      <c r="AF171" s="12">
        <f t="shared" si="16"/>
        <v>2.713833333333332E-2</v>
      </c>
      <c r="AH171" s="20" t="s">
        <v>134</v>
      </c>
      <c r="AI171" s="19">
        <v>98599</v>
      </c>
      <c r="AJ171" s="19">
        <v>98599</v>
      </c>
      <c r="AK171" s="18" t="s">
        <v>133</v>
      </c>
      <c r="AL171" s="17" t="s">
        <v>132</v>
      </c>
      <c r="AM171" s="122">
        <v>10070.9</v>
      </c>
      <c r="AN171" s="24">
        <v>16000</v>
      </c>
      <c r="AO171" s="14">
        <f t="shared" si="19"/>
        <v>-0.37056875</v>
      </c>
      <c r="AP171" s="2">
        <v>1</v>
      </c>
      <c r="AR171" s="20" t="s">
        <v>134</v>
      </c>
      <c r="AS171" s="19">
        <v>98599</v>
      </c>
      <c r="AT171" s="19">
        <v>98599</v>
      </c>
      <c r="AU171" s="18" t="s">
        <v>133</v>
      </c>
      <c r="AV171" s="17" t="s">
        <v>132</v>
      </c>
      <c r="AW171" s="128">
        <v>14844.635</v>
      </c>
      <c r="AX171" s="100">
        <v>-7.2288437499999997E-2</v>
      </c>
      <c r="AY171" s="2">
        <v>1</v>
      </c>
      <c r="BB171" s="20" t="s">
        <v>134</v>
      </c>
      <c r="BC171" s="19">
        <v>98599</v>
      </c>
      <c r="BD171" s="19">
        <v>98599</v>
      </c>
      <c r="BE171" s="18" t="s">
        <v>133</v>
      </c>
      <c r="BF171" s="17" t="s">
        <v>132</v>
      </c>
      <c r="BG171" s="122">
        <v>0</v>
      </c>
      <c r="BH171" s="24">
        <v>16000</v>
      </c>
      <c r="BI171" s="14">
        <v>-1</v>
      </c>
      <c r="BJ171" s="2">
        <v>1</v>
      </c>
      <c r="BK171" s="22">
        <v>11875.708000000001</v>
      </c>
      <c r="BL171" s="21">
        <v>-0.25783075</v>
      </c>
      <c r="BN171" s="147">
        <v>52</v>
      </c>
      <c r="BO171">
        <v>98308</v>
      </c>
      <c r="BP171">
        <v>98308</v>
      </c>
      <c r="BQ171" t="s">
        <v>175</v>
      </c>
      <c r="BR171" t="s">
        <v>132</v>
      </c>
      <c r="BS171" s="128">
        <v>20837.798000000003</v>
      </c>
      <c r="BT171">
        <v>16000</v>
      </c>
      <c r="BU171" s="100">
        <v>0.30238737500000001</v>
      </c>
      <c r="BV171">
        <v>3</v>
      </c>
    </row>
    <row r="172" spans="1:74" ht="15.75" thickBot="1" x14ac:dyDescent="0.3">
      <c r="A172" s="20" t="s">
        <v>131</v>
      </c>
      <c r="B172" s="19">
        <v>98604</v>
      </c>
      <c r="C172" s="19">
        <v>98604</v>
      </c>
      <c r="D172" s="140">
        <v>38</v>
      </c>
      <c r="E172" s="26" t="s">
        <v>130</v>
      </c>
      <c r="F172" s="17" t="s">
        <v>11</v>
      </c>
      <c r="G172" s="16">
        <v>10013.31</v>
      </c>
      <c r="H172" s="24">
        <v>11000</v>
      </c>
      <c r="I172" s="23">
        <f t="shared" si="13"/>
        <v>-8.9699090909090951E-2</v>
      </c>
      <c r="J172" s="2">
        <v>2</v>
      </c>
      <c r="L172">
        <v>38</v>
      </c>
      <c r="M172">
        <v>98604</v>
      </c>
      <c r="N172">
        <v>98604</v>
      </c>
      <c r="O172" t="s">
        <v>130</v>
      </c>
      <c r="P172" t="s">
        <v>11</v>
      </c>
      <c r="Q172" s="22">
        <v>7418</v>
      </c>
      <c r="R172">
        <v>11000</v>
      </c>
      <c r="S172" s="21">
        <v>-0.32600000000000001</v>
      </c>
      <c r="T172">
        <v>2</v>
      </c>
      <c r="V172" s="20" t="s">
        <v>131</v>
      </c>
      <c r="W172" s="19">
        <v>98604</v>
      </c>
      <c r="X172" s="19">
        <v>98604</v>
      </c>
      <c r="Y172" s="18" t="s">
        <v>130</v>
      </c>
      <c r="Z172" s="17" t="s">
        <v>11</v>
      </c>
      <c r="AA172" s="16">
        <v>8480.5499999999993</v>
      </c>
      <c r="AB172" s="24">
        <v>11000</v>
      </c>
      <c r="AC172" s="14">
        <f t="shared" si="14"/>
        <v>-0.22904090909090916</v>
      </c>
      <c r="AD172" s="2">
        <v>2</v>
      </c>
      <c r="AE172" s="13">
        <f t="shared" si="15"/>
        <v>8637.2866666666669</v>
      </c>
      <c r="AF172" s="12">
        <f t="shared" si="16"/>
        <v>-0.21491333333333337</v>
      </c>
      <c r="AH172" s="20" t="s">
        <v>131</v>
      </c>
      <c r="AI172" s="19">
        <v>98604</v>
      </c>
      <c r="AJ172" s="19">
        <v>98604</v>
      </c>
      <c r="AK172" s="18" t="s">
        <v>130</v>
      </c>
      <c r="AL172" s="17" t="s">
        <v>11</v>
      </c>
      <c r="AM172" s="122">
        <v>9728.4500000000007</v>
      </c>
      <c r="AN172" s="24">
        <v>11000</v>
      </c>
      <c r="AO172" s="14">
        <f t="shared" si="19"/>
        <v>-0.11559545454545447</v>
      </c>
      <c r="AP172" s="2">
        <v>2</v>
      </c>
      <c r="AR172" s="20" t="s">
        <v>131</v>
      </c>
      <c r="AS172" s="19">
        <v>98604</v>
      </c>
      <c r="AT172" s="19">
        <v>98604</v>
      </c>
      <c r="AU172" s="18" t="s">
        <v>130</v>
      </c>
      <c r="AV172" s="17" t="s">
        <v>11</v>
      </c>
      <c r="AW172" s="128">
        <v>8910.0774999999994</v>
      </c>
      <c r="AX172" s="100">
        <v>-0.19008386363636365</v>
      </c>
      <c r="AY172" s="2">
        <v>2</v>
      </c>
      <c r="BB172">
        <v>38</v>
      </c>
      <c r="BC172">
        <v>98604</v>
      </c>
      <c r="BD172">
        <v>98604</v>
      </c>
      <c r="BE172" t="s">
        <v>130</v>
      </c>
      <c r="BF172" t="s">
        <v>11</v>
      </c>
      <c r="BG172" s="22">
        <v>11839</v>
      </c>
      <c r="BH172" s="147">
        <v>11000</v>
      </c>
      <c r="BI172" s="21">
        <v>7.5999999999999998E-2</v>
      </c>
      <c r="BJ172">
        <v>2</v>
      </c>
      <c r="BK172" s="22">
        <v>9495.8619999999992</v>
      </c>
      <c r="BL172" s="21">
        <v>-0.13686709090909091</v>
      </c>
      <c r="BN172" s="147">
        <v>221</v>
      </c>
      <c r="BO172">
        <v>98642</v>
      </c>
      <c r="BP172">
        <v>98642</v>
      </c>
      <c r="BQ172" t="s">
        <v>128</v>
      </c>
      <c r="BR172" t="s">
        <v>3</v>
      </c>
      <c r="BS172" s="128">
        <v>13736.75</v>
      </c>
      <c r="BT172">
        <v>16000</v>
      </c>
      <c r="BU172" s="100">
        <v>0.1758318181818182</v>
      </c>
      <c r="BV172">
        <v>3</v>
      </c>
    </row>
    <row r="173" spans="1:74" ht="15.75" thickBot="1" x14ac:dyDescent="0.3">
      <c r="A173" s="20" t="s">
        <v>55</v>
      </c>
      <c r="B173" s="19">
        <v>98632</v>
      </c>
      <c r="C173" s="19">
        <v>98632</v>
      </c>
      <c r="D173" s="140">
        <v>36</v>
      </c>
      <c r="E173" s="26" t="s">
        <v>129</v>
      </c>
      <c r="F173" s="17" t="s">
        <v>0</v>
      </c>
      <c r="G173" s="16">
        <v>15061</v>
      </c>
      <c r="H173" s="24">
        <v>11000</v>
      </c>
      <c r="I173" s="23">
        <f t="shared" si="13"/>
        <v>0.36918181818181817</v>
      </c>
      <c r="J173" s="2">
        <v>2</v>
      </c>
      <c r="L173">
        <v>36</v>
      </c>
      <c r="M173">
        <v>98632</v>
      </c>
      <c r="N173">
        <v>98632</v>
      </c>
      <c r="O173" t="s">
        <v>129</v>
      </c>
      <c r="P173" t="s">
        <v>3</v>
      </c>
      <c r="Q173" s="22">
        <v>14385</v>
      </c>
      <c r="R173">
        <v>16000</v>
      </c>
      <c r="S173" s="21">
        <v>-0.10100000000000001</v>
      </c>
      <c r="T173">
        <v>2</v>
      </c>
      <c r="V173" s="20" t="s">
        <v>55</v>
      </c>
      <c r="W173" s="19">
        <v>98632</v>
      </c>
      <c r="X173" s="19">
        <v>98632</v>
      </c>
      <c r="Y173" s="18" t="s">
        <v>129</v>
      </c>
      <c r="Z173" s="47" t="s">
        <v>3</v>
      </c>
      <c r="AA173" s="16">
        <v>10269.51</v>
      </c>
      <c r="AB173" s="24">
        <v>16000</v>
      </c>
      <c r="AC173" s="14">
        <f t="shared" si="14"/>
        <v>-0.35815562499999998</v>
      </c>
      <c r="AD173" s="2">
        <v>2</v>
      </c>
      <c r="AE173" s="13">
        <f t="shared" si="15"/>
        <v>13238.503333333334</v>
      </c>
      <c r="AF173" s="12">
        <f t="shared" si="16"/>
        <v>-2.9991268939393929E-2</v>
      </c>
      <c r="AH173" s="20" t="s">
        <v>55</v>
      </c>
      <c r="AI173" s="19">
        <v>98632</v>
      </c>
      <c r="AJ173" s="19">
        <v>98632</v>
      </c>
      <c r="AK173" s="18" t="s">
        <v>129</v>
      </c>
      <c r="AL173" s="47" t="s">
        <v>3</v>
      </c>
      <c r="AM173" s="122">
        <v>12920.5</v>
      </c>
      <c r="AN173" s="24">
        <v>16000</v>
      </c>
      <c r="AO173" s="14">
        <f t="shared" si="19"/>
        <v>-0.19246874999999999</v>
      </c>
      <c r="AP173" s="2">
        <v>2</v>
      </c>
      <c r="AR173" s="20" t="s">
        <v>55</v>
      </c>
      <c r="AS173" s="19">
        <v>98632</v>
      </c>
      <c r="AT173" s="19">
        <v>98632</v>
      </c>
      <c r="AU173" s="18" t="s">
        <v>129</v>
      </c>
      <c r="AV173" s="47" t="s">
        <v>3</v>
      </c>
      <c r="AW173" s="128">
        <v>13159.002500000001</v>
      </c>
      <c r="AX173" s="100">
        <v>-7.0610639204545439E-2</v>
      </c>
      <c r="AY173" s="2">
        <v>2</v>
      </c>
      <c r="BB173">
        <v>36</v>
      </c>
      <c r="BC173">
        <v>98632</v>
      </c>
      <c r="BD173">
        <v>98632</v>
      </c>
      <c r="BE173" t="s">
        <v>129</v>
      </c>
      <c r="BF173" t="s">
        <v>3</v>
      </c>
      <c r="BG173" s="22">
        <v>13700</v>
      </c>
      <c r="BH173" s="147">
        <v>16000</v>
      </c>
      <c r="BI173" s="21">
        <v>-0.14399999999999999</v>
      </c>
      <c r="BJ173">
        <v>2</v>
      </c>
      <c r="BK173" s="22">
        <v>13267.202000000001</v>
      </c>
      <c r="BL173" s="21">
        <v>-8.5288511363636355E-2</v>
      </c>
      <c r="BN173" s="147">
        <v>201</v>
      </c>
      <c r="BO173">
        <v>99153</v>
      </c>
      <c r="BP173">
        <v>99153</v>
      </c>
      <c r="BQ173" t="s">
        <v>37</v>
      </c>
      <c r="BR173" t="s">
        <v>0</v>
      </c>
      <c r="BS173" s="128">
        <v>12635.458000000001</v>
      </c>
      <c r="BT173">
        <v>11000</v>
      </c>
      <c r="BU173" s="100">
        <v>0.14867800000000003</v>
      </c>
      <c r="BV173">
        <v>3</v>
      </c>
    </row>
    <row r="174" spans="1:74" ht="15.75" thickBot="1" x14ac:dyDescent="0.3">
      <c r="A174" s="20" t="s">
        <v>47</v>
      </c>
      <c r="B174" s="19">
        <v>98642</v>
      </c>
      <c r="C174" s="19">
        <v>98642</v>
      </c>
      <c r="D174" s="140">
        <v>221</v>
      </c>
      <c r="E174" s="26" t="s">
        <v>128</v>
      </c>
      <c r="F174" s="17" t="s">
        <v>11</v>
      </c>
      <c r="G174" s="16">
        <v>16325</v>
      </c>
      <c r="H174" s="24">
        <v>11000</v>
      </c>
      <c r="I174" s="23">
        <f t="shared" si="13"/>
        <v>0.48409090909090907</v>
      </c>
      <c r="J174" s="2">
        <v>3</v>
      </c>
      <c r="L174">
        <v>221</v>
      </c>
      <c r="M174">
        <v>98642</v>
      </c>
      <c r="N174">
        <v>98642</v>
      </c>
      <c r="O174" t="s">
        <v>128</v>
      </c>
      <c r="P174" t="s">
        <v>11</v>
      </c>
      <c r="Q174" s="22">
        <v>13857</v>
      </c>
      <c r="R174">
        <v>11000</v>
      </c>
      <c r="S174" s="21">
        <v>0.26</v>
      </c>
      <c r="T174">
        <v>3</v>
      </c>
      <c r="V174" s="20" t="s">
        <v>47</v>
      </c>
      <c r="W174" s="19">
        <v>98642</v>
      </c>
      <c r="X174" s="19">
        <v>98642</v>
      </c>
      <c r="Y174" s="18" t="s">
        <v>128</v>
      </c>
      <c r="Z174" s="17" t="s">
        <v>11</v>
      </c>
      <c r="AA174" s="16">
        <v>11213.75</v>
      </c>
      <c r="AB174" s="24">
        <v>11000</v>
      </c>
      <c r="AC174" s="14">
        <f t="shared" si="14"/>
        <v>1.9431818181818182E-2</v>
      </c>
      <c r="AD174" s="2">
        <v>3</v>
      </c>
      <c r="AE174" s="13">
        <f t="shared" si="15"/>
        <v>13798.583333333334</v>
      </c>
      <c r="AF174" s="12">
        <f t="shared" si="16"/>
        <v>0.25450757575757571</v>
      </c>
      <c r="AH174" s="20" t="s">
        <v>47</v>
      </c>
      <c r="AI174" s="19">
        <v>98642</v>
      </c>
      <c r="AJ174" s="19">
        <v>98642</v>
      </c>
      <c r="AK174" s="18" t="s">
        <v>128</v>
      </c>
      <c r="AL174" s="17" t="s">
        <v>11</v>
      </c>
      <c r="AM174" s="122">
        <v>14428</v>
      </c>
      <c r="AN174" s="24">
        <v>11000</v>
      </c>
      <c r="AO174" s="14">
        <f t="shared" si="19"/>
        <v>0.31163636363636366</v>
      </c>
      <c r="AP174" s="2">
        <v>3</v>
      </c>
      <c r="AR174" s="20" t="s">
        <v>47</v>
      </c>
      <c r="AS174" s="19">
        <v>98642</v>
      </c>
      <c r="AT174" s="19">
        <v>98642</v>
      </c>
      <c r="AU174" s="18" t="s">
        <v>128</v>
      </c>
      <c r="AV174" s="17" t="s">
        <v>11</v>
      </c>
      <c r="AW174" s="128">
        <v>13955.9375</v>
      </c>
      <c r="AX174" s="100">
        <v>0.26878977272727272</v>
      </c>
      <c r="AY174" s="2">
        <v>3</v>
      </c>
      <c r="BB174">
        <v>221</v>
      </c>
      <c r="BC174">
        <v>98642</v>
      </c>
      <c r="BD174">
        <v>98642</v>
      </c>
      <c r="BE174" t="s">
        <v>128</v>
      </c>
      <c r="BF174" t="s">
        <v>3</v>
      </c>
      <c r="BG174" s="22">
        <v>12860</v>
      </c>
      <c r="BH174" s="147">
        <v>16000</v>
      </c>
      <c r="BI174" s="21">
        <v>-0.19600000000000001</v>
      </c>
      <c r="BJ174">
        <v>3</v>
      </c>
      <c r="BK174" s="22">
        <v>13736.75</v>
      </c>
      <c r="BL174" s="21">
        <v>0.1758318181818182</v>
      </c>
      <c r="BN174" s="147">
        <v>239</v>
      </c>
      <c r="BO174">
        <v>98992</v>
      </c>
      <c r="BP174">
        <v>98992</v>
      </c>
      <c r="BQ174" t="s">
        <v>88</v>
      </c>
      <c r="BR174" t="s">
        <v>3</v>
      </c>
      <c r="BS174" s="128">
        <v>17867.3</v>
      </c>
      <c r="BT174">
        <v>16000</v>
      </c>
      <c r="BU174" s="100">
        <v>0.11676875</v>
      </c>
      <c r="BV174">
        <v>3</v>
      </c>
    </row>
    <row r="175" spans="1:74" ht="15.75" thickBot="1" x14ac:dyDescent="0.3">
      <c r="A175" s="20" t="s">
        <v>127</v>
      </c>
      <c r="B175" s="19">
        <v>98654</v>
      </c>
      <c r="C175" s="19">
        <v>98654</v>
      </c>
      <c r="D175" s="140">
        <v>16</v>
      </c>
      <c r="E175" s="26" t="s">
        <v>126</v>
      </c>
      <c r="F175" s="17" t="s">
        <v>11</v>
      </c>
      <c r="G175" s="16">
        <v>5604.32</v>
      </c>
      <c r="H175" s="24">
        <v>11000</v>
      </c>
      <c r="I175" s="23">
        <f t="shared" si="13"/>
        <v>-0.49051636363636364</v>
      </c>
      <c r="J175" s="2">
        <v>2</v>
      </c>
      <c r="L175">
        <v>16</v>
      </c>
      <c r="M175">
        <v>98654</v>
      </c>
      <c r="N175">
        <v>98654</v>
      </c>
      <c r="O175" t="s">
        <v>126</v>
      </c>
      <c r="P175" t="s">
        <v>11</v>
      </c>
      <c r="Q175" s="22">
        <v>8613</v>
      </c>
      <c r="R175">
        <v>11000</v>
      </c>
      <c r="S175" s="21">
        <v>-0.217</v>
      </c>
      <c r="T175">
        <v>2</v>
      </c>
      <c r="V175" s="20" t="s">
        <v>127</v>
      </c>
      <c r="W175" s="19">
        <v>98654</v>
      </c>
      <c r="X175" s="19">
        <v>98654</v>
      </c>
      <c r="Y175" s="18" t="s">
        <v>126</v>
      </c>
      <c r="Z175" s="17" t="s">
        <v>11</v>
      </c>
      <c r="AA175" s="16">
        <v>12970.85</v>
      </c>
      <c r="AB175" s="24">
        <v>11000</v>
      </c>
      <c r="AC175" s="14">
        <f t="shared" si="14"/>
        <v>0.17916818181818184</v>
      </c>
      <c r="AD175" s="2">
        <v>2</v>
      </c>
      <c r="AE175" s="13">
        <f t="shared" si="15"/>
        <v>9062.7233333333334</v>
      </c>
      <c r="AF175" s="12">
        <f t="shared" si="16"/>
        <v>-0.17611606060606058</v>
      </c>
      <c r="AH175" s="20" t="s">
        <v>127</v>
      </c>
      <c r="AI175" s="19">
        <v>98654</v>
      </c>
      <c r="AJ175" s="19">
        <v>98654</v>
      </c>
      <c r="AK175" s="18" t="s">
        <v>126</v>
      </c>
      <c r="AL175" s="17" t="s">
        <v>11</v>
      </c>
      <c r="AM175" s="122">
        <v>7895.42</v>
      </c>
      <c r="AN175" s="24">
        <v>11000</v>
      </c>
      <c r="AO175" s="14">
        <f t="shared" si="19"/>
        <v>-0.28223454545454546</v>
      </c>
      <c r="AP175" s="2">
        <v>2</v>
      </c>
      <c r="AR175" s="20" t="s">
        <v>127</v>
      </c>
      <c r="AS175" s="19">
        <v>98654</v>
      </c>
      <c r="AT175" s="19">
        <v>98654</v>
      </c>
      <c r="AU175" s="18" t="s">
        <v>126</v>
      </c>
      <c r="AV175" s="17" t="s">
        <v>11</v>
      </c>
      <c r="AW175" s="128">
        <v>8770.8974999999991</v>
      </c>
      <c r="AX175" s="100">
        <v>-0.20264568181818182</v>
      </c>
      <c r="AY175" s="2">
        <v>2</v>
      </c>
      <c r="BB175">
        <v>16</v>
      </c>
      <c r="BC175">
        <v>98654</v>
      </c>
      <c r="BD175">
        <v>98654</v>
      </c>
      <c r="BE175" t="s">
        <v>126</v>
      </c>
      <c r="BF175" t="s">
        <v>11</v>
      </c>
      <c r="BG175" s="22">
        <v>10778</v>
      </c>
      <c r="BH175" s="147">
        <v>11000</v>
      </c>
      <c r="BI175" s="21">
        <v>-0.02</v>
      </c>
      <c r="BJ175">
        <v>2</v>
      </c>
      <c r="BK175" s="22">
        <v>9172.3179999999993</v>
      </c>
      <c r="BL175" s="21">
        <v>-0.16611654545454546</v>
      </c>
      <c r="BN175" s="147">
        <v>64</v>
      </c>
      <c r="BO175">
        <v>98130</v>
      </c>
      <c r="BP175">
        <v>98130</v>
      </c>
      <c r="BQ175" t="s">
        <v>193</v>
      </c>
      <c r="BR175" t="s">
        <v>3</v>
      </c>
      <c r="BS175" s="128">
        <v>17841.944</v>
      </c>
      <c r="BT175">
        <v>16000</v>
      </c>
      <c r="BU175" s="100">
        <v>0.11509650000000002</v>
      </c>
      <c r="BV175">
        <v>3</v>
      </c>
    </row>
    <row r="176" spans="1:74" ht="15.75" thickBot="1" x14ac:dyDescent="0.3">
      <c r="A176" s="20" t="s">
        <v>122</v>
      </c>
      <c r="B176" s="19">
        <v>98663</v>
      </c>
      <c r="C176" s="19">
        <v>98663</v>
      </c>
      <c r="D176" s="140">
        <v>211</v>
      </c>
      <c r="E176" s="26" t="s">
        <v>125</v>
      </c>
      <c r="F176" s="17" t="s">
        <v>0</v>
      </c>
      <c r="G176" s="16">
        <v>11822.95</v>
      </c>
      <c r="H176" s="24">
        <v>11000</v>
      </c>
      <c r="I176" s="23">
        <f t="shared" si="13"/>
        <v>7.4813636363636429E-2</v>
      </c>
      <c r="J176" s="2">
        <v>2</v>
      </c>
      <c r="L176">
        <v>211</v>
      </c>
      <c r="M176">
        <v>98663</v>
      </c>
      <c r="N176">
        <v>98663</v>
      </c>
      <c r="O176" t="s">
        <v>125</v>
      </c>
      <c r="P176" t="s">
        <v>0</v>
      </c>
      <c r="Q176" s="22">
        <v>13840</v>
      </c>
      <c r="R176">
        <v>11000</v>
      </c>
      <c r="S176" s="21">
        <v>0.25800000000000001</v>
      </c>
      <c r="T176">
        <v>2</v>
      </c>
      <c r="V176" s="20" t="s">
        <v>122</v>
      </c>
      <c r="W176" s="19">
        <v>98663</v>
      </c>
      <c r="X176" s="19">
        <v>98663</v>
      </c>
      <c r="Y176" s="18" t="s">
        <v>125</v>
      </c>
      <c r="Z176" s="17" t="s">
        <v>0</v>
      </c>
      <c r="AA176" s="16">
        <v>13211.53</v>
      </c>
      <c r="AB176" s="15">
        <v>11000</v>
      </c>
      <c r="AC176" s="14">
        <f t="shared" si="14"/>
        <v>0.20104818181818188</v>
      </c>
      <c r="AD176" s="2">
        <v>2</v>
      </c>
      <c r="AE176" s="13">
        <f t="shared" si="15"/>
        <v>12958.159999999998</v>
      </c>
      <c r="AF176" s="12">
        <f t="shared" si="16"/>
        <v>0.17795393939393944</v>
      </c>
      <c r="AH176" s="20" t="s">
        <v>122</v>
      </c>
      <c r="AI176" s="19">
        <v>98663</v>
      </c>
      <c r="AJ176" s="19">
        <v>98663</v>
      </c>
      <c r="AK176" s="18" t="s">
        <v>125</v>
      </c>
      <c r="AL176" s="17" t="s">
        <v>0</v>
      </c>
      <c r="AM176" s="122">
        <v>11358.95</v>
      </c>
      <c r="AN176" s="15">
        <v>11000</v>
      </c>
      <c r="AO176" s="14">
        <f t="shared" si="19"/>
        <v>3.2631818181818248E-2</v>
      </c>
      <c r="AP176" s="2">
        <v>2</v>
      </c>
      <c r="AR176" s="20" t="s">
        <v>122</v>
      </c>
      <c r="AS176" s="19">
        <v>98663</v>
      </c>
      <c r="AT176" s="19">
        <v>98663</v>
      </c>
      <c r="AU176" s="18" t="s">
        <v>125</v>
      </c>
      <c r="AV176" s="17" t="s">
        <v>0</v>
      </c>
      <c r="AW176" s="128">
        <v>12558.357500000002</v>
      </c>
      <c r="AX176" s="100">
        <v>0.14162340909090915</v>
      </c>
      <c r="AY176" s="2">
        <v>2</v>
      </c>
      <c r="BB176">
        <v>211</v>
      </c>
      <c r="BC176">
        <v>98663</v>
      </c>
      <c r="BD176">
        <v>98663</v>
      </c>
      <c r="BE176" t="s">
        <v>125</v>
      </c>
      <c r="BF176" t="s">
        <v>0</v>
      </c>
      <c r="BG176" s="22">
        <v>11054</v>
      </c>
      <c r="BH176" s="147">
        <v>11000</v>
      </c>
      <c r="BI176" s="21">
        <v>5.0000000000000001E-3</v>
      </c>
      <c r="BJ176">
        <v>2</v>
      </c>
      <c r="BK176" s="22">
        <v>12257.486000000001</v>
      </c>
      <c r="BL176" s="21">
        <v>0.11429872727272732</v>
      </c>
      <c r="BN176" s="147">
        <v>235</v>
      </c>
      <c r="BO176">
        <v>99105</v>
      </c>
      <c r="BP176">
        <v>99105</v>
      </c>
      <c r="BQ176" t="s">
        <v>56</v>
      </c>
      <c r="BR176" t="s">
        <v>11</v>
      </c>
      <c r="BS176" s="128">
        <v>12069.598</v>
      </c>
      <c r="BT176">
        <v>11000</v>
      </c>
      <c r="BU176" s="100">
        <v>9.7127090909090913E-2</v>
      </c>
      <c r="BV176">
        <v>3</v>
      </c>
    </row>
    <row r="177" spans="1:74" ht="15.75" thickBot="1" x14ac:dyDescent="0.3">
      <c r="A177" s="20" t="s">
        <v>19</v>
      </c>
      <c r="B177" s="19">
        <v>98691</v>
      </c>
      <c r="C177" s="19">
        <v>98691</v>
      </c>
      <c r="D177" s="140">
        <v>227</v>
      </c>
      <c r="E177" s="26" t="s">
        <v>123</v>
      </c>
      <c r="F177" s="17" t="s">
        <v>3</v>
      </c>
      <c r="G177" s="16">
        <v>12762.5</v>
      </c>
      <c r="H177" s="24">
        <v>16000</v>
      </c>
      <c r="I177" s="23">
        <f t="shared" si="13"/>
        <v>-0.20234374999999999</v>
      </c>
      <c r="J177" s="2">
        <v>2</v>
      </c>
      <c r="L177">
        <v>227</v>
      </c>
      <c r="M177">
        <v>98691</v>
      </c>
      <c r="N177">
        <v>98691</v>
      </c>
      <c r="O177" t="s">
        <v>123</v>
      </c>
      <c r="P177" t="s">
        <v>3</v>
      </c>
      <c r="Q177" s="22">
        <v>11317</v>
      </c>
      <c r="R177">
        <v>16000</v>
      </c>
      <c r="S177" s="21">
        <v>-0.29299999999999998</v>
      </c>
      <c r="T177">
        <v>2</v>
      </c>
      <c r="V177" s="20" t="s">
        <v>19</v>
      </c>
      <c r="W177" s="19">
        <v>98691</v>
      </c>
      <c r="X177" s="19">
        <v>98691</v>
      </c>
      <c r="Y177" s="18" t="s">
        <v>123</v>
      </c>
      <c r="Z177" s="17" t="s">
        <v>3</v>
      </c>
      <c r="AA177" s="16">
        <v>12639.5</v>
      </c>
      <c r="AB177" s="24">
        <v>16000</v>
      </c>
      <c r="AC177" s="14">
        <f t="shared" si="14"/>
        <v>-0.21003125</v>
      </c>
      <c r="AD177" s="2">
        <v>2</v>
      </c>
      <c r="AE177" s="13">
        <f t="shared" si="15"/>
        <v>12239.666666666666</v>
      </c>
      <c r="AF177" s="12">
        <f t="shared" si="16"/>
        <v>-0.23512500000000003</v>
      </c>
      <c r="AH177" s="20" t="s">
        <v>19</v>
      </c>
      <c r="AI177" s="19">
        <v>98691</v>
      </c>
      <c r="AJ177" s="19">
        <v>98691</v>
      </c>
      <c r="AK177" s="18" t="s">
        <v>123</v>
      </c>
      <c r="AL177" s="17" t="s">
        <v>3</v>
      </c>
      <c r="AM177" s="122">
        <v>16244</v>
      </c>
      <c r="AN177" s="24">
        <v>16000</v>
      </c>
      <c r="AO177" s="14">
        <f t="shared" ref="AO177:AO183" si="20">SUM(AM177-AN177)/AN177</f>
        <v>1.525E-2</v>
      </c>
      <c r="AP177" s="2">
        <v>2</v>
      </c>
      <c r="AR177" s="20" t="s">
        <v>19</v>
      </c>
      <c r="AS177" s="19">
        <v>98691</v>
      </c>
      <c r="AT177" s="19">
        <v>98691</v>
      </c>
      <c r="AU177" s="18" t="s">
        <v>123</v>
      </c>
      <c r="AV177" s="17" t="s">
        <v>3</v>
      </c>
      <c r="AW177" s="128">
        <v>13240.75</v>
      </c>
      <c r="AX177" s="100">
        <v>-0.17253125</v>
      </c>
      <c r="AY177" s="2">
        <v>2</v>
      </c>
      <c r="BB177">
        <v>227</v>
      </c>
      <c r="BC177">
        <v>98691</v>
      </c>
      <c r="BD177">
        <v>98691</v>
      </c>
      <c r="BE177" t="s">
        <v>123</v>
      </c>
      <c r="BF177" t="s">
        <v>3</v>
      </c>
      <c r="BG177" s="22">
        <v>8998</v>
      </c>
      <c r="BH177" s="147">
        <v>16000</v>
      </c>
      <c r="BI177" s="21">
        <v>-0.438</v>
      </c>
      <c r="BJ177">
        <v>2</v>
      </c>
      <c r="BK177" s="22">
        <v>12392.2</v>
      </c>
      <c r="BL177" s="21">
        <v>-0.22562500000000002</v>
      </c>
      <c r="BN177" s="147">
        <v>53</v>
      </c>
      <c r="BO177">
        <v>97300</v>
      </c>
      <c r="BP177">
        <v>97300</v>
      </c>
      <c r="BQ177" t="s">
        <v>244</v>
      </c>
      <c r="BR177" t="s">
        <v>132</v>
      </c>
      <c r="BS177" s="128">
        <v>16990.371999999999</v>
      </c>
      <c r="BT177">
        <v>16000</v>
      </c>
      <c r="BU177" s="100">
        <v>6.1923250000000006E-2</v>
      </c>
      <c r="BV177">
        <v>3</v>
      </c>
    </row>
    <row r="178" spans="1:74" ht="15.75" thickBot="1" x14ac:dyDescent="0.3">
      <c r="A178" s="20" t="s">
        <v>122</v>
      </c>
      <c r="B178" s="19">
        <v>98711</v>
      </c>
      <c r="C178" s="19">
        <v>98711</v>
      </c>
      <c r="D178" s="140">
        <v>211</v>
      </c>
      <c r="E178" s="26" t="s">
        <v>121</v>
      </c>
      <c r="F178" s="17" t="s">
        <v>0</v>
      </c>
      <c r="G178" s="16">
        <v>16568.45</v>
      </c>
      <c r="H178" s="24">
        <v>11000</v>
      </c>
      <c r="I178" s="23">
        <f t="shared" si="13"/>
        <v>0.50622272727272732</v>
      </c>
      <c r="J178" s="2">
        <v>2</v>
      </c>
      <c r="L178">
        <v>211</v>
      </c>
      <c r="M178">
        <v>98711</v>
      </c>
      <c r="N178">
        <v>98711</v>
      </c>
      <c r="O178" t="s">
        <v>121</v>
      </c>
      <c r="P178" t="s">
        <v>0</v>
      </c>
      <c r="Q178" s="22">
        <v>16460</v>
      </c>
      <c r="R178">
        <v>11000</v>
      </c>
      <c r="S178" s="21">
        <v>0.496</v>
      </c>
      <c r="T178">
        <v>2</v>
      </c>
      <c r="V178" s="20" t="s">
        <v>122</v>
      </c>
      <c r="W178" s="19">
        <v>98711</v>
      </c>
      <c r="X178" s="19">
        <v>98711</v>
      </c>
      <c r="Y178" s="18" t="s">
        <v>121</v>
      </c>
      <c r="Z178" s="17" t="s">
        <v>0</v>
      </c>
      <c r="AA178" s="16">
        <v>16486.900000000001</v>
      </c>
      <c r="AB178" s="24">
        <v>11000</v>
      </c>
      <c r="AC178" s="14">
        <f t="shared" si="14"/>
        <v>0.49880909090909104</v>
      </c>
      <c r="AD178" s="2">
        <v>2</v>
      </c>
      <c r="AE178" s="13">
        <f t="shared" si="15"/>
        <v>16505.116666666669</v>
      </c>
      <c r="AF178" s="12">
        <f t="shared" si="16"/>
        <v>0.5003439393939394</v>
      </c>
      <c r="AH178" s="20" t="s">
        <v>122</v>
      </c>
      <c r="AI178" s="19">
        <v>98711</v>
      </c>
      <c r="AJ178" s="19">
        <v>98711</v>
      </c>
      <c r="AK178" s="18" t="s">
        <v>121</v>
      </c>
      <c r="AL178" s="17" t="s">
        <v>0</v>
      </c>
      <c r="AM178" s="122">
        <v>11226</v>
      </c>
      <c r="AN178" s="24">
        <v>11000</v>
      </c>
      <c r="AO178" s="14">
        <f t="shared" si="20"/>
        <v>2.0545454545454544E-2</v>
      </c>
      <c r="AP178" s="2">
        <v>2</v>
      </c>
      <c r="AR178" s="20" t="s">
        <v>122</v>
      </c>
      <c r="AS178" s="19">
        <v>98711</v>
      </c>
      <c r="AT178" s="19">
        <v>98711</v>
      </c>
      <c r="AU178" s="18" t="s">
        <v>121</v>
      </c>
      <c r="AV178" s="17" t="s">
        <v>0</v>
      </c>
      <c r="AW178" s="128">
        <v>15185.337500000001</v>
      </c>
      <c r="AX178" s="100">
        <v>0.38039431818181824</v>
      </c>
      <c r="AY178" s="2">
        <v>2</v>
      </c>
      <c r="BB178">
        <v>211</v>
      </c>
      <c r="BC178">
        <v>98711</v>
      </c>
      <c r="BD178">
        <v>98711</v>
      </c>
      <c r="BE178" t="s">
        <v>121</v>
      </c>
      <c r="BF178" t="s">
        <v>0</v>
      </c>
      <c r="BG178" s="22">
        <v>13962</v>
      </c>
      <c r="BH178" s="147">
        <v>11000</v>
      </c>
      <c r="BI178" s="21">
        <v>0.26900000000000002</v>
      </c>
      <c r="BJ178">
        <v>2</v>
      </c>
      <c r="BK178" s="22">
        <v>14940.670000000002</v>
      </c>
      <c r="BL178" s="21">
        <v>0.35811545454545457</v>
      </c>
      <c r="BN178" s="147">
        <v>44</v>
      </c>
      <c r="BO178">
        <v>99109</v>
      </c>
      <c r="BP178">
        <v>99109</v>
      </c>
      <c r="BQ178" t="s">
        <v>50</v>
      </c>
      <c r="BR178" t="s">
        <v>11</v>
      </c>
      <c r="BS178" s="128">
        <v>11678.3</v>
      </c>
      <c r="BT178">
        <v>11000</v>
      </c>
      <c r="BU178" s="100">
        <v>6.1590909090909099E-2</v>
      </c>
      <c r="BV178">
        <v>3</v>
      </c>
    </row>
    <row r="179" spans="1:74" ht="15.75" thickBot="1" x14ac:dyDescent="0.3">
      <c r="A179" s="20" t="s">
        <v>87</v>
      </c>
      <c r="B179" s="19">
        <v>98716</v>
      </c>
      <c r="C179" s="19">
        <v>98716</v>
      </c>
      <c r="D179" s="140">
        <v>27</v>
      </c>
      <c r="E179" s="26" t="s">
        <v>120</v>
      </c>
      <c r="F179" s="17" t="s">
        <v>11</v>
      </c>
      <c r="G179" s="16">
        <v>5322</v>
      </c>
      <c r="H179" s="24">
        <v>11000</v>
      </c>
      <c r="I179" s="23">
        <f t="shared" si="13"/>
        <v>-0.51618181818181819</v>
      </c>
      <c r="J179" s="2">
        <v>1</v>
      </c>
      <c r="L179">
        <v>27</v>
      </c>
      <c r="M179">
        <v>98716</v>
      </c>
      <c r="N179">
        <v>98716</v>
      </c>
      <c r="O179" t="s">
        <v>120</v>
      </c>
      <c r="P179" t="s">
        <v>11</v>
      </c>
      <c r="Q179" s="22">
        <v>11042</v>
      </c>
      <c r="R179">
        <v>11000</v>
      </c>
      <c r="S179" s="21">
        <v>4.0000000000000001E-3</v>
      </c>
      <c r="T179">
        <v>1</v>
      </c>
      <c r="V179" s="20" t="s">
        <v>87</v>
      </c>
      <c r="W179" s="19">
        <v>98716</v>
      </c>
      <c r="X179" s="19">
        <v>98716</v>
      </c>
      <c r="Y179" s="18" t="s">
        <v>120</v>
      </c>
      <c r="Z179" s="17" t="s">
        <v>11</v>
      </c>
      <c r="AA179" s="16">
        <v>11224.5</v>
      </c>
      <c r="AB179" s="24">
        <v>11000</v>
      </c>
      <c r="AC179" s="14">
        <f t="shared" si="14"/>
        <v>2.0409090909090908E-2</v>
      </c>
      <c r="AD179" s="2">
        <v>1</v>
      </c>
      <c r="AE179" s="13">
        <f t="shared" si="15"/>
        <v>9196.1666666666661</v>
      </c>
      <c r="AF179" s="12">
        <f t="shared" si="16"/>
        <v>-0.16392424242424242</v>
      </c>
      <c r="AH179" s="20" t="s">
        <v>87</v>
      </c>
      <c r="AI179" s="19">
        <v>98716</v>
      </c>
      <c r="AJ179" s="19">
        <v>98716</v>
      </c>
      <c r="AK179" s="18" t="s">
        <v>120</v>
      </c>
      <c r="AL179" s="17" t="s">
        <v>11</v>
      </c>
      <c r="AM179" s="122">
        <v>9258</v>
      </c>
      <c r="AN179" s="24">
        <v>11000</v>
      </c>
      <c r="AO179" s="14">
        <f t="shared" si="20"/>
        <v>-0.15836363636363637</v>
      </c>
      <c r="AP179" s="2">
        <v>1</v>
      </c>
      <c r="AR179" s="20" t="s">
        <v>87</v>
      </c>
      <c r="AS179" s="19">
        <v>98716</v>
      </c>
      <c r="AT179" s="19">
        <v>98716</v>
      </c>
      <c r="AU179" s="18" t="s">
        <v>120</v>
      </c>
      <c r="AV179" s="17" t="s">
        <v>11</v>
      </c>
      <c r="AW179" s="128">
        <v>9211.625</v>
      </c>
      <c r="AX179" s="100">
        <v>-0.16253409090909091</v>
      </c>
      <c r="AY179" s="2">
        <v>1</v>
      </c>
      <c r="BB179">
        <v>27</v>
      </c>
      <c r="BC179">
        <v>98716</v>
      </c>
      <c r="BD179">
        <v>98716</v>
      </c>
      <c r="BE179" t="s">
        <v>120</v>
      </c>
      <c r="BF179" t="s">
        <v>11</v>
      </c>
      <c r="BG179" s="22">
        <v>9406</v>
      </c>
      <c r="BH179" s="147">
        <v>11000</v>
      </c>
      <c r="BI179" s="21">
        <v>-0.14499999999999999</v>
      </c>
      <c r="BJ179">
        <v>1</v>
      </c>
      <c r="BK179" s="22">
        <v>9250.5</v>
      </c>
      <c r="BL179" s="21">
        <v>-0.15902727272727274</v>
      </c>
      <c r="BN179" s="147">
        <v>51</v>
      </c>
      <c r="BO179">
        <v>98002</v>
      </c>
      <c r="BP179">
        <v>98002</v>
      </c>
      <c r="BQ179" t="s">
        <v>201</v>
      </c>
      <c r="BR179" t="s">
        <v>132</v>
      </c>
      <c r="BS179" s="128">
        <v>16745.86</v>
      </c>
      <c r="BT179">
        <v>16000</v>
      </c>
      <c r="BU179" s="100">
        <v>4.6466250000000014E-2</v>
      </c>
      <c r="BV179">
        <v>3</v>
      </c>
    </row>
    <row r="180" spans="1:74" ht="15.75" thickBot="1" x14ac:dyDescent="0.3">
      <c r="A180" s="20" t="s">
        <v>43</v>
      </c>
      <c r="B180" s="19">
        <v>98721</v>
      </c>
      <c r="C180" s="19">
        <v>98721</v>
      </c>
      <c r="D180" s="140">
        <v>49</v>
      </c>
      <c r="E180" s="26" t="s">
        <v>118</v>
      </c>
      <c r="F180" s="17" t="s">
        <v>3</v>
      </c>
      <c r="G180" s="16">
        <v>20886.509999999998</v>
      </c>
      <c r="H180" s="24">
        <v>16000</v>
      </c>
      <c r="I180" s="23">
        <f t="shared" si="13"/>
        <v>0.30540687499999991</v>
      </c>
      <c r="J180" s="2">
        <v>2</v>
      </c>
      <c r="L180">
        <v>49</v>
      </c>
      <c r="M180">
        <v>98721</v>
      </c>
      <c r="N180">
        <v>98721</v>
      </c>
      <c r="O180" t="s">
        <v>118</v>
      </c>
      <c r="P180" t="s">
        <v>3</v>
      </c>
      <c r="Q180" s="22">
        <v>16964</v>
      </c>
      <c r="R180">
        <v>16000</v>
      </c>
      <c r="S180" s="21">
        <v>0.06</v>
      </c>
      <c r="T180">
        <v>2</v>
      </c>
      <c r="V180" s="20" t="s">
        <v>43</v>
      </c>
      <c r="W180" s="19">
        <v>98721</v>
      </c>
      <c r="X180" s="19">
        <v>98721</v>
      </c>
      <c r="Y180" s="18" t="s">
        <v>118</v>
      </c>
      <c r="Z180" s="17" t="s">
        <v>3</v>
      </c>
      <c r="AA180" s="16">
        <v>21143.5</v>
      </c>
      <c r="AB180" s="24">
        <v>16000</v>
      </c>
      <c r="AC180" s="14">
        <f t="shared" si="14"/>
        <v>0.32146875000000003</v>
      </c>
      <c r="AD180" s="2">
        <v>2</v>
      </c>
      <c r="AE180" s="13">
        <f t="shared" si="15"/>
        <v>19664.669999999998</v>
      </c>
      <c r="AF180" s="12">
        <f t="shared" si="16"/>
        <v>0.22895854166666663</v>
      </c>
      <c r="AH180" s="20" t="s">
        <v>43</v>
      </c>
      <c r="AI180" s="19">
        <v>98721</v>
      </c>
      <c r="AJ180" s="19">
        <v>98721</v>
      </c>
      <c r="AK180" s="18" t="s">
        <v>118</v>
      </c>
      <c r="AL180" s="17" t="s">
        <v>3</v>
      </c>
      <c r="AM180" s="122">
        <v>15778.5</v>
      </c>
      <c r="AN180" s="24">
        <v>16000</v>
      </c>
      <c r="AO180" s="14">
        <f t="shared" si="20"/>
        <v>-1.384375E-2</v>
      </c>
      <c r="AP180" s="2">
        <v>2</v>
      </c>
      <c r="AR180" s="20" t="s">
        <v>43</v>
      </c>
      <c r="AS180" s="19">
        <v>98721</v>
      </c>
      <c r="AT180" s="19">
        <v>98721</v>
      </c>
      <c r="AU180" s="18" t="s">
        <v>118</v>
      </c>
      <c r="AV180" s="17" t="s">
        <v>3</v>
      </c>
      <c r="AW180" s="128">
        <v>18693.127499999999</v>
      </c>
      <c r="AX180" s="100">
        <v>0.16825796874999999</v>
      </c>
      <c r="AY180" s="2">
        <v>2</v>
      </c>
      <c r="BB180">
        <v>49</v>
      </c>
      <c r="BC180">
        <v>98721</v>
      </c>
      <c r="BD180">
        <v>98721</v>
      </c>
      <c r="BE180" t="s">
        <v>118</v>
      </c>
      <c r="BF180" t="s">
        <v>3</v>
      </c>
      <c r="BG180" s="22">
        <v>25102</v>
      </c>
      <c r="BH180" s="147">
        <v>16000</v>
      </c>
      <c r="BI180" s="21">
        <v>0.56899999999999995</v>
      </c>
      <c r="BJ180">
        <v>2</v>
      </c>
      <c r="BK180" s="22">
        <v>19974.901999999998</v>
      </c>
      <c r="BL180" s="21">
        <v>0.24840637499999998</v>
      </c>
      <c r="BN180" s="147">
        <v>212</v>
      </c>
      <c r="BO180">
        <v>98200</v>
      </c>
      <c r="BP180">
        <v>98200</v>
      </c>
      <c r="BQ180" t="s">
        <v>186</v>
      </c>
      <c r="BR180" t="s">
        <v>132</v>
      </c>
      <c r="BS180" s="128">
        <v>16578.493999999999</v>
      </c>
      <c r="BT180">
        <v>16000</v>
      </c>
      <c r="BU180" s="100">
        <v>3.6068375000000007E-2</v>
      </c>
      <c r="BV180">
        <v>3</v>
      </c>
    </row>
    <row r="181" spans="1:74" ht="15.75" thickBot="1" x14ac:dyDescent="0.3">
      <c r="A181" s="20" t="s">
        <v>64</v>
      </c>
      <c r="B181" s="19">
        <v>98722</v>
      </c>
      <c r="C181" s="19">
        <v>98722</v>
      </c>
      <c r="D181" s="140">
        <v>39</v>
      </c>
      <c r="E181" s="26" t="s">
        <v>117</v>
      </c>
      <c r="F181" s="17" t="s">
        <v>0</v>
      </c>
      <c r="G181" s="16">
        <v>19702</v>
      </c>
      <c r="H181" s="24">
        <v>11000</v>
      </c>
      <c r="I181" s="23">
        <f t="shared" si="13"/>
        <v>0.79109090909090907</v>
      </c>
      <c r="J181" s="2">
        <v>1</v>
      </c>
      <c r="L181">
        <v>39</v>
      </c>
      <c r="M181">
        <v>98722</v>
      </c>
      <c r="N181">
        <v>98722</v>
      </c>
      <c r="O181" t="s">
        <v>117</v>
      </c>
      <c r="P181" t="s">
        <v>0</v>
      </c>
      <c r="Q181" s="22">
        <v>15290</v>
      </c>
      <c r="R181">
        <v>11000</v>
      </c>
      <c r="S181" s="21">
        <v>0.39</v>
      </c>
      <c r="T181">
        <v>1</v>
      </c>
      <c r="V181" s="20" t="s">
        <v>64</v>
      </c>
      <c r="W181" s="19">
        <v>98722</v>
      </c>
      <c r="X181" s="19">
        <v>98722</v>
      </c>
      <c r="Y181" s="18" t="s">
        <v>117</v>
      </c>
      <c r="Z181" s="17" t="s">
        <v>0</v>
      </c>
      <c r="AA181" s="16">
        <v>16431.93</v>
      </c>
      <c r="AB181" s="24">
        <v>11000</v>
      </c>
      <c r="AC181" s="14">
        <f t="shared" si="14"/>
        <v>0.49381181818181819</v>
      </c>
      <c r="AD181" s="2">
        <v>1</v>
      </c>
      <c r="AE181" s="13">
        <f t="shared" si="15"/>
        <v>17141.310000000001</v>
      </c>
      <c r="AF181" s="12">
        <f t="shared" si="16"/>
        <v>0.55830090909090913</v>
      </c>
      <c r="AH181" s="20" t="s">
        <v>64</v>
      </c>
      <c r="AI181" s="19">
        <v>98722</v>
      </c>
      <c r="AJ181" s="19">
        <v>98722</v>
      </c>
      <c r="AK181" s="18" t="s">
        <v>117</v>
      </c>
      <c r="AL181" s="17" t="s">
        <v>0</v>
      </c>
      <c r="AM181" s="122">
        <v>14645.5</v>
      </c>
      <c r="AN181" s="24">
        <v>11000</v>
      </c>
      <c r="AO181" s="14">
        <f t="shared" si="20"/>
        <v>0.33140909090909093</v>
      </c>
      <c r="AP181" s="2">
        <v>1</v>
      </c>
      <c r="AR181" s="20" t="s">
        <v>64</v>
      </c>
      <c r="AS181" s="19">
        <v>98722</v>
      </c>
      <c r="AT181" s="19">
        <v>98722</v>
      </c>
      <c r="AU181" s="18" t="s">
        <v>117</v>
      </c>
      <c r="AV181" s="17" t="s">
        <v>0</v>
      </c>
      <c r="AW181" s="128">
        <v>16517.357499999998</v>
      </c>
      <c r="AX181" s="100">
        <v>0.50157795454545462</v>
      </c>
      <c r="AY181" s="2">
        <v>1</v>
      </c>
      <c r="BB181">
        <v>39</v>
      </c>
      <c r="BC181">
        <v>98722</v>
      </c>
      <c r="BD181">
        <v>98722</v>
      </c>
      <c r="BE181" t="s">
        <v>117</v>
      </c>
      <c r="BF181" t="s">
        <v>132</v>
      </c>
      <c r="BG181" s="22">
        <v>14643</v>
      </c>
      <c r="BH181" s="147">
        <v>16000</v>
      </c>
      <c r="BI181" s="21">
        <v>-8.5000000000000006E-2</v>
      </c>
      <c r="BJ181">
        <v>1</v>
      </c>
      <c r="BK181" s="22">
        <v>16142.485999999999</v>
      </c>
      <c r="BL181" s="21">
        <v>0.38426236363636368</v>
      </c>
      <c r="BN181" s="147">
        <v>212</v>
      </c>
      <c r="BO181">
        <v>94763</v>
      </c>
      <c r="BP181">
        <v>2678</v>
      </c>
      <c r="BQ181" t="s">
        <v>334</v>
      </c>
      <c r="BR181" t="s">
        <v>132</v>
      </c>
      <c r="BS181" s="128">
        <v>16339.251999999999</v>
      </c>
      <c r="BT181">
        <v>16000</v>
      </c>
      <c r="BU181" s="100">
        <v>2.1165749999999973E-2</v>
      </c>
      <c r="BV181">
        <v>3</v>
      </c>
    </row>
    <row r="182" spans="1:74" ht="15.75" thickBot="1" x14ac:dyDescent="0.3">
      <c r="A182" s="20" t="s">
        <v>45</v>
      </c>
      <c r="B182" s="19">
        <v>98729</v>
      </c>
      <c r="C182" s="19">
        <v>98729</v>
      </c>
      <c r="D182" s="140">
        <v>19</v>
      </c>
      <c r="E182" s="26" t="s">
        <v>116</v>
      </c>
      <c r="F182" s="17" t="s">
        <v>3</v>
      </c>
      <c r="G182" s="16">
        <v>20040.5</v>
      </c>
      <c r="H182" s="24">
        <v>16000</v>
      </c>
      <c r="I182" s="23">
        <f t="shared" si="13"/>
        <v>0.25253124999999998</v>
      </c>
      <c r="J182" s="2">
        <v>1</v>
      </c>
      <c r="L182">
        <v>19</v>
      </c>
      <c r="M182">
        <v>98724</v>
      </c>
      <c r="N182">
        <v>98724</v>
      </c>
      <c r="O182" t="s">
        <v>116</v>
      </c>
      <c r="P182" t="s">
        <v>3</v>
      </c>
      <c r="Q182" s="22">
        <v>15941</v>
      </c>
      <c r="R182">
        <v>16000</v>
      </c>
      <c r="S182" s="21">
        <v>-4.0000000000000001E-3</v>
      </c>
      <c r="T182">
        <v>1</v>
      </c>
      <c r="V182" s="20" t="s">
        <v>45</v>
      </c>
      <c r="W182" s="19">
        <v>98724</v>
      </c>
      <c r="X182" s="19">
        <v>98724</v>
      </c>
      <c r="Y182" s="18" t="s">
        <v>116</v>
      </c>
      <c r="Z182" s="17" t="s">
        <v>3</v>
      </c>
      <c r="AA182" s="16">
        <v>17457.5</v>
      </c>
      <c r="AB182" s="24">
        <v>16000</v>
      </c>
      <c r="AC182" s="14">
        <f t="shared" si="14"/>
        <v>9.1093750000000001E-2</v>
      </c>
      <c r="AD182" s="2">
        <v>1</v>
      </c>
      <c r="AE182" s="13">
        <f t="shared" si="15"/>
        <v>17813</v>
      </c>
      <c r="AF182" s="12">
        <f t="shared" si="16"/>
        <v>0.11320833333333331</v>
      </c>
      <c r="AH182" s="20" t="s">
        <v>45</v>
      </c>
      <c r="AI182" s="19">
        <v>98724</v>
      </c>
      <c r="AJ182" s="19">
        <v>98724</v>
      </c>
      <c r="AK182" s="18" t="s">
        <v>116</v>
      </c>
      <c r="AL182" s="17" t="s">
        <v>3</v>
      </c>
      <c r="AM182" s="122">
        <v>16914.5</v>
      </c>
      <c r="AN182" s="24">
        <v>16000</v>
      </c>
      <c r="AO182" s="14">
        <f t="shared" si="20"/>
        <v>5.7156249999999999E-2</v>
      </c>
      <c r="AP182" s="2">
        <v>1</v>
      </c>
      <c r="AR182" s="20" t="s">
        <v>45</v>
      </c>
      <c r="AS182" s="19">
        <v>98724</v>
      </c>
      <c r="AT182" s="19">
        <v>98724</v>
      </c>
      <c r="AU182" s="18" t="s">
        <v>116</v>
      </c>
      <c r="AV182" s="17" t="s">
        <v>3</v>
      </c>
      <c r="AW182" s="128">
        <v>17588.375</v>
      </c>
      <c r="AX182" s="100">
        <v>9.9195312499999994E-2</v>
      </c>
      <c r="AY182" s="2">
        <v>1</v>
      </c>
      <c r="BB182">
        <v>19</v>
      </c>
      <c r="BC182">
        <v>98724</v>
      </c>
      <c r="BD182">
        <v>98724</v>
      </c>
      <c r="BE182" t="s">
        <v>116</v>
      </c>
      <c r="BF182" t="s">
        <v>3</v>
      </c>
      <c r="BG182" s="22">
        <v>15139</v>
      </c>
      <c r="BH182" s="147">
        <v>16000</v>
      </c>
      <c r="BI182" s="21">
        <v>-5.3999999999999999E-2</v>
      </c>
      <c r="BJ182">
        <v>1</v>
      </c>
      <c r="BK182" s="22">
        <v>17098.5</v>
      </c>
      <c r="BL182" s="21">
        <v>6.8556249999999999E-2</v>
      </c>
      <c r="BN182" s="147">
        <v>232</v>
      </c>
      <c r="BO182">
        <v>98392</v>
      </c>
      <c r="BP182">
        <v>98392</v>
      </c>
      <c r="BQ182" t="s">
        <v>162</v>
      </c>
      <c r="BR182" t="s">
        <v>3</v>
      </c>
      <c r="BS182" s="128">
        <v>11773</v>
      </c>
      <c r="BT182">
        <v>16000</v>
      </c>
      <c r="BU182" s="100">
        <v>1.7527272727272725E-2</v>
      </c>
      <c r="BV182">
        <v>3</v>
      </c>
    </row>
    <row r="183" spans="1:74" ht="15.75" thickBot="1" x14ac:dyDescent="0.3">
      <c r="A183" s="20" t="s">
        <v>33</v>
      </c>
      <c r="B183" s="19">
        <v>98752</v>
      </c>
      <c r="C183" s="19">
        <v>98752</v>
      </c>
      <c r="D183" s="140">
        <v>25</v>
      </c>
      <c r="E183" s="26" t="s">
        <v>115</v>
      </c>
      <c r="F183" s="17" t="s">
        <v>26</v>
      </c>
      <c r="G183" s="16">
        <v>13180.49</v>
      </c>
      <c r="H183" s="24">
        <v>11000</v>
      </c>
      <c r="I183" s="23">
        <f t="shared" si="13"/>
        <v>0.19822636363636362</v>
      </c>
      <c r="J183" s="2">
        <v>2</v>
      </c>
      <c r="L183">
        <v>25</v>
      </c>
      <c r="M183">
        <v>98752</v>
      </c>
      <c r="N183">
        <v>98752</v>
      </c>
      <c r="O183" t="s">
        <v>115</v>
      </c>
      <c r="P183" t="s">
        <v>26</v>
      </c>
      <c r="Q183" s="22">
        <v>8991</v>
      </c>
      <c r="R183">
        <v>11000</v>
      </c>
      <c r="S183" s="21">
        <v>-0.183</v>
      </c>
      <c r="T183">
        <v>2</v>
      </c>
      <c r="V183" s="20" t="s">
        <v>33</v>
      </c>
      <c r="W183" s="19">
        <v>98752</v>
      </c>
      <c r="X183" s="19">
        <v>98752</v>
      </c>
      <c r="Y183" s="18" t="s">
        <v>115</v>
      </c>
      <c r="Z183" s="17" t="s">
        <v>26</v>
      </c>
      <c r="AA183" s="16">
        <v>12094.39</v>
      </c>
      <c r="AB183" s="24">
        <v>11000</v>
      </c>
      <c r="AC183" s="14">
        <f t="shared" si="14"/>
        <v>9.9489999999999953E-2</v>
      </c>
      <c r="AD183" s="2">
        <v>2</v>
      </c>
      <c r="AE183" s="13">
        <f t="shared" si="15"/>
        <v>11421.96</v>
      </c>
      <c r="AF183" s="12">
        <f t="shared" si="16"/>
        <v>3.8238787878787858E-2</v>
      </c>
      <c r="AH183" s="20" t="s">
        <v>33</v>
      </c>
      <c r="AI183" s="19">
        <v>98752</v>
      </c>
      <c r="AJ183" s="19">
        <v>98752</v>
      </c>
      <c r="AK183" s="18" t="s">
        <v>115</v>
      </c>
      <c r="AL183" s="17" t="s">
        <v>26</v>
      </c>
      <c r="AM183" s="122">
        <v>11144.49</v>
      </c>
      <c r="AN183" s="24">
        <v>11000</v>
      </c>
      <c r="AO183" s="14">
        <f t="shared" si="20"/>
        <v>1.3135454545454525E-2</v>
      </c>
      <c r="AP183" s="2">
        <v>2</v>
      </c>
      <c r="AR183" s="20" t="s">
        <v>33</v>
      </c>
      <c r="AS183" s="19">
        <v>98752</v>
      </c>
      <c r="AT183" s="19">
        <v>98752</v>
      </c>
      <c r="AU183" s="18" t="s">
        <v>115</v>
      </c>
      <c r="AV183" s="17" t="s">
        <v>26</v>
      </c>
      <c r="AW183" s="128">
        <v>11352.592499999999</v>
      </c>
      <c r="AX183" s="100">
        <v>3.1962954545454524E-2</v>
      </c>
      <c r="AY183" s="2">
        <v>2</v>
      </c>
      <c r="BB183">
        <v>25</v>
      </c>
      <c r="BC183">
        <v>98752</v>
      </c>
      <c r="BD183">
        <v>98752</v>
      </c>
      <c r="BE183" t="s">
        <v>115</v>
      </c>
      <c r="BF183" t="s">
        <v>26</v>
      </c>
      <c r="BG183" s="22">
        <v>13501</v>
      </c>
      <c r="BH183" s="147">
        <v>11000</v>
      </c>
      <c r="BI183" s="21">
        <v>0.22700000000000001</v>
      </c>
      <c r="BJ183">
        <v>2</v>
      </c>
      <c r="BK183" s="22">
        <v>11782.273999999999</v>
      </c>
      <c r="BL183" s="21">
        <v>7.0970363636363623E-2</v>
      </c>
      <c r="BN183" s="147">
        <v>65</v>
      </c>
      <c r="BO183">
        <v>98386</v>
      </c>
      <c r="BP183">
        <v>98386</v>
      </c>
      <c r="BQ183" t="s">
        <v>163</v>
      </c>
      <c r="BR183" t="s">
        <v>3</v>
      </c>
      <c r="BS183" s="128">
        <v>16203.15</v>
      </c>
      <c r="BT183">
        <v>16000</v>
      </c>
      <c r="BU183" s="100">
        <v>1.26E-2</v>
      </c>
      <c r="BV183">
        <v>3</v>
      </c>
    </row>
    <row r="184" spans="1:74" ht="15.75" thickBot="1" x14ac:dyDescent="0.3">
      <c r="A184" s="20" t="s">
        <v>114</v>
      </c>
      <c r="B184" s="19">
        <v>98787</v>
      </c>
      <c r="C184" s="36">
        <v>98787</v>
      </c>
      <c r="D184" s="140">
        <v>32</v>
      </c>
      <c r="E184" s="26" t="s">
        <v>113</v>
      </c>
      <c r="F184" s="17" t="s">
        <v>26</v>
      </c>
      <c r="G184" s="16">
        <v>7622</v>
      </c>
      <c r="H184" s="24">
        <v>11000</v>
      </c>
      <c r="I184" s="23">
        <f t="shared" si="13"/>
        <v>-0.30709090909090908</v>
      </c>
      <c r="J184" s="2">
        <v>2</v>
      </c>
      <c r="L184">
        <v>32</v>
      </c>
      <c r="M184">
        <v>98760</v>
      </c>
      <c r="N184">
        <v>98760</v>
      </c>
      <c r="O184" t="s">
        <v>113</v>
      </c>
      <c r="P184" t="s">
        <v>26</v>
      </c>
      <c r="Q184" s="22">
        <v>8014</v>
      </c>
      <c r="R184">
        <v>11000</v>
      </c>
      <c r="S184" s="21">
        <v>-0.27100000000000002</v>
      </c>
      <c r="T184">
        <v>2</v>
      </c>
      <c r="V184" s="20" t="s">
        <v>114</v>
      </c>
      <c r="W184" s="19">
        <v>98760</v>
      </c>
      <c r="X184" s="19">
        <v>98760</v>
      </c>
      <c r="Y184" s="18" t="s">
        <v>113</v>
      </c>
      <c r="Z184" s="17" t="s">
        <v>26</v>
      </c>
      <c r="AA184" s="16">
        <v>9398.4500000000007</v>
      </c>
      <c r="AB184" s="24">
        <v>11000</v>
      </c>
      <c r="AC184" s="14">
        <f t="shared" si="14"/>
        <v>-0.14559545454545447</v>
      </c>
      <c r="AD184" s="2">
        <v>2</v>
      </c>
      <c r="AE184" s="13">
        <f t="shared" si="15"/>
        <v>8344.8166666666675</v>
      </c>
      <c r="AF184" s="12">
        <f t="shared" si="16"/>
        <v>-0.24122878787878785</v>
      </c>
      <c r="AH184" s="20" t="s">
        <v>114</v>
      </c>
      <c r="AI184" s="19">
        <v>98760</v>
      </c>
      <c r="AJ184" s="19">
        <v>98760</v>
      </c>
      <c r="AK184" s="18" t="s">
        <v>113</v>
      </c>
      <c r="AL184" s="17" t="s">
        <v>26</v>
      </c>
      <c r="AM184" s="122">
        <v>5896.6</v>
      </c>
      <c r="AN184" s="24">
        <v>11000</v>
      </c>
      <c r="AO184" s="14">
        <f t="shared" ref="AO184:AO200" si="21">SUM(AM184-AN184)/AN184</f>
        <v>-0.46394545454545449</v>
      </c>
      <c r="AP184" s="2">
        <v>2</v>
      </c>
      <c r="AR184" s="20" t="s">
        <v>114</v>
      </c>
      <c r="AS184" s="19">
        <v>98760</v>
      </c>
      <c r="AT184" s="19">
        <v>98760</v>
      </c>
      <c r="AU184" s="18" t="s">
        <v>113</v>
      </c>
      <c r="AV184" s="17" t="s">
        <v>26</v>
      </c>
      <c r="AW184" s="128">
        <v>7732.7625000000007</v>
      </c>
      <c r="AX184" s="100">
        <v>-0.29690795454545449</v>
      </c>
      <c r="AY184" s="2">
        <v>2</v>
      </c>
      <c r="BB184">
        <v>32</v>
      </c>
      <c r="BC184">
        <v>98760</v>
      </c>
      <c r="BD184">
        <v>98760</v>
      </c>
      <c r="BE184" t="s">
        <v>113</v>
      </c>
      <c r="BF184" t="s">
        <v>26</v>
      </c>
      <c r="BG184" s="22">
        <v>8378</v>
      </c>
      <c r="BH184" s="147">
        <v>11000</v>
      </c>
      <c r="BI184" s="21">
        <v>-0.23799999999999999</v>
      </c>
      <c r="BJ184">
        <v>2</v>
      </c>
      <c r="BK184" s="22">
        <v>7861.81</v>
      </c>
      <c r="BL184" s="21">
        <v>-0.28512636363636362</v>
      </c>
      <c r="BN184" s="147">
        <v>204</v>
      </c>
      <c r="BO184">
        <v>97929</v>
      </c>
      <c r="BP184">
        <v>97929</v>
      </c>
      <c r="BQ184" t="s">
        <v>213</v>
      </c>
      <c r="BR184" t="s">
        <v>0</v>
      </c>
      <c r="BS184" s="128">
        <v>10901.1</v>
      </c>
      <c r="BT184">
        <v>11000</v>
      </c>
      <c r="BU184" s="100">
        <v>-8.8818181818181852E-3</v>
      </c>
      <c r="BV184">
        <v>3</v>
      </c>
    </row>
    <row r="185" spans="1:74" ht="15.75" thickBot="1" x14ac:dyDescent="0.3">
      <c r="A185" s="20" t="s">
        <v>59</v>
      </c>
      <c r="B185" s="19">
        <v>98790</v>
      </c>
      <c r="C185" s="19">
        <v>98790</v>
      </c>
      <c r="D185" s="140">
        <v>31</v>
      </c>
      <c r="E185" s="26" t="s">
        <v>112</v>
      </c>
      <c r="F185" s="17" t="s">
        <v>11</v>
      </c>
      <c r="G185" s="16">
        <v>20429.5</v>
      </c>
      <c r="H185" s="24">
        <v>11000</v>
      </c>
      <c r="I185" s="23">
        <f t="shared" si="13"/>
        <v>0.85722727272727273</v>
      </c>
      <c r="J185" s="2">
        <v>2</v>
      </c>
      <c r="L185">
        <v>31</v>
      </c>
      <c r="M185">
        <v>98790</v>
      </c>
      <c r="N185">
        <v>98790</v>
      </c>
      <c r="O185" t="s">
        <v>112</v>
      </c>
      <c r="P185" t="s">
        <v>11</v>
      </c>
      <c r="Q185" s="22">
        <v>19814</v>
      </c>
      <c r="R185">
        <v>11000</v>
      </c>
      <c r="S185" s="21">
        <v>0.80100000000000005</v>
      </c>
      <c r="T185">
        <v>2</v>
      </c>
      <c r="V185" s="20" t="s">
        <v>59</v>
      </c>
      <c r="W185" s="19">
        <v>98790</v>
      </c>
      <c r="X185" s="19">
        <v>98790</v>
      </c>
      <c r="Y185" s="18" t="s">
        <v>112</v>
      </c>
      <c r="Z185" s="17" t="s">
        <v>11</v>
      </c>
      <c r="AA185" s="16">
        <v>19294.32</v>
      </c>
      <c r="AB185" s="24">
        <v>11000</v>
      </c>
      <c r="AC185" s="14">
        <f t="shared" si="14"/>
        <v>0.75402909090909087</v>
      </c>
      <c r="AD185" s="2">
        <v>2</v>
      </c>
      <c r="AE185" s="13">
        <f t="shared" si="15"/>
        <v>19845.939999999999</v>
      </c>
      <c r="AF185" s="12">
        <f t="shared" si="16"/>
        <v>0.80408545454545466</v>
      </c>
      <c r="AH185" s="20" t="s">
        <v>59</v>
      </c>
      <c r="AI185" s="19">
        <v>98790</v>
      </c>
      <c r="AJ185" s="19">
        <v>98790</v>
      </c>
      <c r="AK185" s="18" t="s">
        <v>112</v>
      </c>
      <c r="AL185" s="17" t="s">
        <v>11</v>
      </c>
      <c r="AM185" s="122">
        <v>17996.419999999998</v>
      </c>
      <c r="AN185" s="24">
        <v>11000</v>
      </c>
      <c r="AO185" s="14">
        <f t="shared" si="21"/>
        <v>0.63603818181818161</v>
      </c>
      <c r="AP185" s="2">
        <v>2</v>
      </c>
      <c r="AR185" s="20" t="s">
        <v>59</v>
      </c>
      <c r="AS185" s="19">
        <v>98790</v>
      </c>
      <c r="AT185" s="19">
        <v>98790</v>
      </c>
      <c r="AU185" s="18" t="s">
        <v>112</v>
      </c>
      <c r="AV185" s="17" t="s">
        <v>11</v>
      </c>
      <c r="AW185" s="128">
        <v>19383.559999999998</v>
      </c>
      <c r="AX185" s="100">
        <v>0.76207363636363634</v>
      </c>
      <c r="AY185" s="2">
        <v>2</v>
      </c>
      <c r="BB185">
        <v>31</v>
      </c>
      <c r="BC185">
        <v>98790</v>
      </c>
      <c r="BD185">
        <v>98790</v>
      </c>
      <c r="BE185" t="s">
        <v>112</v>
      </c>
      <c r="BF185" t="s">
        <v>11</v>
      </c>
      <c r="BG185" s="22">
        <v>23060</v>
      </c>
      <c r="BH185" s="147">
        <v>11000</v>
      </c>
      <c r="BI185" s="21">
        <v>1.0960000000000001</v>
      </c>
      <c r="BJ185">
        <v>2</v>
      </c>
      <c r="BK185" s="22">
        <v>20118.847999999998</v>
      </c>
      <c r="BL185" s="21">
        <v>0.8288589090909092</v>
      </c>
      <c r="BN185" s="147">
        <v>215</v>
      </c>
      <c r="BO185">
        <v>98932</v>
      </c>
      <c r="BP185">
        <v>98932</v>
      </c>
      <c r="BQ185" t="s">
        <v>96</v>
      </c>
      <c r="BR185" t="s">
        <v>11</v>
      </c>
      <c r="BS185" s="128">
        <v>10795.460000000001</v>
      </c>
      <c r="BT185">
        <v>11000</v>
      </c>
      <c r="BU185" s="100">
        <v>-1.8721818181818194E-2</v>
      </c>
      <c r="BV185">
        <v>3</v>
      </c>
    </row>
    <row r="186" spans="1:74" ht="15.75" thickBot="1" x14ac:dyDescent="0.3">
      <c r="A186" s="20" t="s">
        <v>6</v>
      </c>
      <c r="B186" s="19">
        <v>98814</v>
      </c>
      <c r="C186" s="19">
        <v>98814</v>
      </c>
      <c r="D186" s="140">
        <v>35</v>
      </c>
      <c r="E186" s="26" t="s">
        <v>111</v>
      </c>
      <c r="F186" s="17" t="s">
        <v>0</v>
      </c>
      <c r="G186" s="16">
        <v>12696.4</v>
      </c>
      <c r="H186" s="24">
        <v>11000</v>
      </c>
      <c r="I186" s="23">
        <f t="shared" ref="I186:I241" si="22">SUM(G186-H186)/H186</f>
        <v>0.15421818181818178</v>
      </c>
      <c r="J186" s="2">
        <v>1</v>
      </c>
      <c r="L186">
        <v>35</v>
      </c>
      <c r="M186">
        <v>98814</v>
      </c>
      <c r="N186">
        <v>98814</v>
      </c>
      <c r="O186" t="s">
        <v>111</v>
      </c>
      <c r="P186" t="s">
        <v>0</v>
      </c>
      <c r="Q186" s="22">
        <v>10074</v>
      </c>
      <c r="R186">
        <v>11000</v>
      </c>
      <c r="S186" s="21">
        <v>-8.4000000000000005E-2</v>
      </c>
      <c r="T186">
        <v>1</v>
      </c>
      <c r="V186" s="20" t="s">
        <v>6</v>
      </c>
      <c r="W186" s="19">
        <v>98814</v>
      </c>
      <c r="X186" s="19">
        <v>98814</v>
      </c>
      <c r="Y186" s="18" t="s">
        <v>111</v>
      </c>
      <c r="Z186" s="17" t="s">
        <v>0</v>
      </c>
      <c r="AA186" s="16">
        <v>9870</v>
      </c>
      <c r="AB186" s="24">
        <v>11000</v>
      </c>
      <c r="AC186" s="14">
        <f t="shared" ref="AC186:AC241" si="23">SUM(AA186-AB186)/AB186</f>
        <v>-0.10272727272727272</v>
      </c>
      <c r="AD186" s="2">
        <v>1</v>
      </c>
      <c r="AE186" s="13">
        <f t="shared" ref="AE186:AE241" si="24">AVERAGE(AA186,Q186,G186)</f>
        <v>10880.133333333333</v>
      </c>
      <c r="AF186" s="12">
        <f t="shared" ref="AF186:AF241" si="25">AVERAGE(AC186,S186,I186)</f>
        <v>-1.0836363636363653E-2</v>
      </c>
      <c r="AH186" s="20" t="s">
        <v>6</v>
      </c>
      <c r="AI186" s="19">
        <v>98814</v>
      </c>
      <c r="AJ186" s="19">
        <v>98814</v>
      </c>
      <c r="AK186" s="18" t="s">
        <v>111</v>
      </c>
      <c r="AL186" s="17" t="s">
        <v>0</v>
      </c>
      <c r="AM186" s="122">
        <v>11641.5</v>
      </c>
      <c r="AN186" s="24">
        <v>11000</v>
      </c>
      <c r="AO186" s="14">
        <f t="shared" si="21"/>
        <v>5.8318181818181818E-2</v>
      </c>
      <c r="AP186" s="2">
        <v>1</v>
      </c>
      <c r="AR186" s="20" t="s">
        <v>6</v>
      </c>
      <c r="AS186" s="19">
        <v>98814</v>
      </c>
      <c r="AT186" s="19">
        <v>98814</v>
      </c>
      <c r="AU186" s="18" t="s">
        <v>111</v>
      </c>
      <c r="AV186" s="17" t="s">
        <v>0</v>
      </c>
      <c r="AW186" s="128">
        <v>11070.475</v>
      </c>
      <c r="AX186" s="100">
        <v>6.4522727272727162E-3</v>
      </c>
      <c r="AY186" s="2">
        <v>1</v>
      </c>
      <c r="BB186">
        <v>35</v>
      </c>
      <c r="BC186">
        <v>98814</v>
      </c>
      <c r="BD186">
        <v>98814</v>
      </c>
      <c r="BE186" t="s">
        <v>111</v>
      </c>
      <c r="BF186" t="s">
        <v>0</v>
      </c>
      <c r="BG186" s="22">
        <v>12992</v>
      </c>
      <c r="BH186" s="147">
        <v>11000</v>
      </c>
      <c r="BI186" s="21">
        <v>0.18099999999999999</v>
      </c>
      <c r="BJ186">
        <v>1</v>
      </c>
      <c r="BK186" s="22">
        <v>11454.78</v>
      </c>
      <c r="BL186" s="21">
        <v>4.136181818181818E-2</v>
      </c>
      <c r="BN186" s="147">
        <v>13</v>
      </c>
      <c r="BO186">
        <v>96767</v>
      </c>
      <c r="BP186">
        <v>3980</v>
      </c>
      <c r="BQ186" t="s">
        <v>322</v>
      </c>
      <c r="BR186" t="s">
        <v>132</v>
      </c>
      <c r="BS186" s="128">
        <v>15642.647999999997</v>
      </c>
      <c r="BT186">
        <v>16000</v>
      </c>
      <c r="BU186" s="100">
        <v>-2.2397000000000021E-2</v>
      </c>
      <c r="BV186">
        <v>3</v>
      </c>
    </row>
    <row r="187" spans="1:74" ht="15.75" thickBot="1" x14ac:dyDescent="0.3">
      <c r="A187" s="20" t="s">
        <v>72</v>
      </c>
      <c r="B187" s="19">
        <v>98830</v>
      </c>
      <c r="C187" s="19">
        <v>98830</v>
      </c>
      <c r="D187" s="140">
        <v>54</v>
      </c>
      <c r="E187" s="26" t="s">
        <v>110</v>
      </c>
      <c r="F187" s="17" t="s">
        <v>0</v>
      </c>
      <c r="G187" s="16">
        <v>12710.25</v>
      </c>
      <c r="H187" s="24">
        <v>11000</v>
      </c>
      <c r="I187" s="23">
        <f t="shared" si="22"/>
        <v>0.15547727272727271</v>
      </c>
      <c r="J187" s="2">
        <v>1</v>
      </c>
      <c r="L187">
        <v>54</v>
      </c>
      <c r="M187">
        <v>98830</v>
      </c>
      <c r="N187">
        <v>98830</v>
      </c>
      <c r="O187" t="s">
        <v>110</v>
      </c>
      <c r="P187" t="s">
        <v>0</v>
      </c>
      <c r="Q187" s="22">
        <v>7255</v>
      </c>
      <c r="R187">
        <v>11000</v>
      </c>
      <c r="S187" s="21">
        <v>-0.34100000000000003</v>
      </c>
      <c r="T187">
        <v>1</v>
      </c>
      <c r="V187" s="20" t="s">
        <v>72</v>
      </c>
      <c r="W187" s="19">
        <v>98830</v>
      </c>
      <c r="X187" s="19">
        <v>98830</v>
      </c>
      <c r="Y187" s="18" t="s">
        <v>110</v>
      </c>
      <c r="Z187" s="17" t="s">
        <v>0</v>
      </c>
      <c r="AA187" s="16">
        <v>11181</v>
      </c>
      <c r="AB187" s="24">
        <v>11000</v>
      </c>
      <c r="AC187" s="14">
        <f t="shared" si="23"/>
        <v>1.6454545454545454E-2</v>
      </c>
      <c r="AD187" s="2">
        <v>1</v>
      </c>
      <c r="AE187" s="13">
        <f t="shared" si="24"/>
        <v>10382.083333333334</v>
      </c>
      <c r="AF187" s="12">
        <f t="shared" si="25"/>
        <v>-5.6356060606060625E-2</v>
      </c>
      <c r="AH187" s="20" t="s">
        <v>72</v>
      </c>
      <c r="AI187" s="19">
        <v>98830</v>
      </c>
      <c r="AJ187" s="19">
        <v>98830</v>
      </c>
      <c r="AK187" s="18" t="s">
        <v>110</v>
      </c>
      <c r="AL187" s="17" t="s">
        <v>0</v>
      </c>
      <c r="AM187" s="122">
        <v>12282.49</v>
      </c>
      <c r="AN187" s="24">
        <v>11000</v>
      </c>
      <c r="AO187" s="14">
        <f t="shared" si="21"/>
        <v>0.11658999999999999</v>
      </c>
      <c r="AP187" s="2">
        <v>1</v>
      </c>
      <c r="AR187" s="20" t="s">
        <v>72</v>
      </c>
      <c r="AS187" s="19">
        <v>98830</v>
      </c>
      <c r="AT187" s="19">
        <v>98830</v>
      </c>
      <c r="AU187" s="18" t="s">
        <v>110</v>
      </c>
      <c r="AV187" s="17" t="s">
        <v>0</v>
      </c>
      <c r="AW187" s="128">
        <v>10857.184999999999</v>
      </c>
      <c r="AX187" s="100">
        <v>-1.3119545454545467E-2</v>
      </c>
      <c r="AY187" s="2">
        <v>1</v>
      </c>
      <c r="BB187">
        <v>54</v>
      </c>
      <c r="BC187">
        <v>98830</v>
      </c>
      <c r="BD187">
        <v>98830</v>
      </c>
      <c r="BE187" t="s">
        <v>110</v>
      </c>
      <c r="BF187" t="s">
        <v>0</v>
      </c>
      <c r="BG187" s="22">
        <v>8473</v>
      </c>
      <c r="BH187" s="147">
        <v>11000</v>
      </c>
      <c r="BI187" s="21">
        <v>-0.23</v>
      </c>
      <c r="BJ187">
        <v>1</v>
      </c>
      <c r="BK187" s="22">
        <v>10380.348</v>
      </c>
      <c r="BL187" s="21">
        <v>-5.6495636363636373E-2</v>
      </c>
      <c r="BN187" s="147">
        <v>225</v>
      </c>
      <c r="BO187">
        <v>95917</v>
      </c>
      <c r="BP187">
        <v>95917</v>
      </c>
      <c r="BQ187" t="s">
        <v>256</v>
      </c>
      <c r="BR187" t="s">
        <v>0</v>
      </c>
      <c r="BS187" s="128">
        <v>10729.9</v>
      </c>
      <c r="BT187">
        <v>11000</v>
      </c>
      <c r="BU187" s="100">
        <v>-2.4718181818181813E-2</v>
      </c>
      <c r="BV187">
        <v>3</v>
      </c>
    </row>
    <row r="188" spans="1:74" ht="15.75" thickBot="1" x14ac:dyDescent="0.3">
      <c r="A188" s="20" t="s">
        <v>103</v>
      </c>
      <c r="B188" s="19">
        <v>98840</v>
      </c>
      <c r="C188" s="36">
        <v>98840</v>
      </c>
      <c r="D188" s="140">
        <v>236</v>
      </c>
      <c r="E188" s="26" t="s">
        <v>109</v>
      </c>
      <c r="F188" s="17" t="s">
        <v>11</v>
      </c>
      <c r="G188" s="16">
        <v>12403.9</v>
      </c>
      <c r="H188" s="24">
        <v>11000</v>
      </c>
      <c r="I188" s="23">
        <f t="shared" si="22"/>
        <v>0.1276272727272727</v>
      </c>
      <c r="J188" s="2">
        <v>4</v>
      </c>
      <c r="L188">
        <v>236</v>
      </c>
      <c r="M188">
        <v>98840</v>
      </c>
      <c r="N188">
        <v>98840</v>
      </c>
      <c r="O188" t="s">
        <v>109</v>
      </c>
      <c r="P188" t="s">
        <v>11</v>
      </c>
      <c r="Q188" s="22">
        <v>11608</v>
      </c>
      <c r="R188">
        <v>11000</v>
      </c>
      <c r="S188" s="21">
        <v>5.5E-2</v>
      </c>
      <c r="T188">
        <v>4</v>
      </c>
      <c r="V188" s="20" t="s">
        <v>103</v>
      </c>
      <c r="W188" s="19">
        <v>98840</v>
      </c>
      <c r="X188" s="36">
        <v>98840</v>
      </c>
      <c r="Y188" s="18" t="s">
        <v>109</v>
      </c>
      <c r="Z188" s="17" t="s">
        <v>11</v>
      </c>
      <c r="AA188" s="16">
        <v>11412</v>
      </c>
      <c r="AB188" s="24">
        <v>11000</v>
      </c>
      <c r="AC188" s="14">
        <f t="shared" si="23"/>
        <v>3.7454545454545456E-2</v>
      </c>
      <c r="AD188" s="2">
        <v>4</v>
      </c>
      <c r="AE188" s="13">
        <f t="shared" si="24"/>
        <v>11807.966666666667</v>
      </c>
      <c r="AF188" s="12">
        <f t="shared" si="25"/>
        <v>7.3360606060606057E-2</v>
      </c>
      <c r="AH188" s="20" t="s">
        <v>103</v>
      </c>
      <c r="AI188" s="19">
        <v>98840</v>
      </c>
      <c r="AJ188" s="36">
        <v>98840</v>
      </c>
      <c r="AK188" s="18" t="s">
        <v>109</v>
      </c>
      <c r="AL188" s="17" t="s">
        <v>11</v>
      </c>
      <c r="AM188" s="122">
        <v>11129.5</v>
      </c>
      <c r="AN188" s="15">
        <v>11000</v>
      </c>
      <c r="AO188" s="14">
        <f t="shared" si="21"/>
        <v>1.1772727272727273E-2</v>
      </c>
      <c r="AP188" s="2">
        <v>4</v>
      </c>
      <c r="AR188" s="20" t="s">
        <v>103</v>
      </c>
      <c r="AS188" s="19">
        <v>98840</v>
      </c>
      <c r="AT188" s="36">
        <v>98840</v>
      </c>
      <c r="AU188" s="18" t="s">
        <v>109</v>
      </c>
      <c r="AV188" s="17" t="s">
        <v>11</v>
      </c>
      <c r="AW188" s="128">
        <v>11638.35</v>
      </c>
      <c r="AX188" s="100">
        <v>5.7963636363636356E-2</v>
      </c>
      <c r="AY188" s="2">
        <v>4</v>
      </c>
      <c r="BB188">
        <v>236</v>
      </c>
      <c r="BC188">
        <v>98840</v>
      </c>
      <c r="BD188">
        <v>98840</v>
      </c>
      <c r="BE188" t="s">
        <v>109</v>
      </c>
      <c r="BF188" t="s">
        <v>11</v>
      </c>
      <c r="BG188" s="22">
        <v>8584</v>
      </c>
      <c r="BH188" s="147">
        <v>11000</v>
      </c>
      <c r="BI188" s="21">
        <v>-0.22</v>
      </c>
      <c r="BJ188">
        <v>4</v>
      </c>
      <c r="BK188" s="22">
        <v>11027.48</v>
      </c>
      <c r="BL188" s="21">
        <v>2.3709090909090846E-3</v>
      </c>
      <c r="BN188" s="147">
        <v>232</v>
      </c>
      <c r="BO188">
        <v>98025</v>
      </c>
      <c r="BP188">
        <v>97717</v>
      </c>
      <c r="BQ188" t="s">
        <v>223</v>
      </c>
      <c r="BR188" t="s">
        <v>132</v>
      </c>
      <c r="BS188" s="128">
        <v>15561.5</v>
      </c>
      <c r="BT188">
        <v>16000</v>
      </c>
      <c r="BU188" s="100">
        <v>-2.740625E-2</v>
      </c>
      <c r="BV188">
        <v>3</v>
      </c>
    </row>
    <row r="189" spans="1:74" ht="15.75" thickBot="1" x14ac:dyDescent="0.3">
      <c r="A189" s="20" t="s">
        <v>53</v>
      </c>
      <c r="B189" s="19">
        <v>98859</v>
      </c>
      <c r="C189" s="19">
        <v>98859</v>
      </c>
      <c r="D189" s="140">
        <v>207</v>
      </c>
      <c r="E189" s="26" t="s">
        <v>108</v>
      </c>
      <c r="F189" s="17" t="s">
        <v>0</v>
      </c>
      <c r="G189" s="16">
        <v>11536.5</v>
      </c>
      <c r="H189" s="24">
        <v>11000</v>
      </c>
      <c r="I189" s="23">
        <f t="shared" si="22"/>
        <v>4.8772727272727273E-2</v>
      </c>
      <c r="J189" s="2">
        <v>2</v>
      </c>
      <c r="L189">
        <v>207</v>
      </c>
      <c r="M189">
        <v>98851</v>
      </c>
      <c r="N189">
        <v>98851</v>
      </c>
      <c r="O189" t="s">
        <v>108</v>
      </c>
      <c r="P189" t="s">
        <v>0</v>
      </c>
      <c r="Q189" s="22">
        <v>10402</v>
      </c>
      <c r="R189">
        <v>11000</v>
      </c>
      <c r="S189" s="21">
        <v>-5.3999999999999999E-2</v>
      </c>
      <c r="T189">
        <v>2</v>
      </c>
      <c r="V189" s="20" t="s">
        <v>53</v>
      </c>
      <c r="W189" s="19">
        <v>98851</v>
      </c>
      <c r="X189" s="19">
        <v>98851</v>
      </c>
      <c r="Y189" s="18" t="s">
        <v>108</v>
      </c>
      <c r="Z189" s="17" t="s">
        <v>0</v>
      </c>
      <c r="AA189" s="16">
        <v>9532</v>
      </c>
      <c r="AB189" s="24">
        <v>11000</v>
      </c>
      <c r="AC189" s="14">
        <f t="shared" si="23"/>
        <v>-0.13345454545454546</v>
      </c>
      <c r="AD189" s="2">
        <v>2</v>
      </c>
      <c r="AE189" s="13">
        <f t="shared" si="24"/>
        <v>10490.166666666666</v>
      </c>
      <c r="AF189" s="12">
        <f t="shared" si="25"/>
        <v>-4.6227272727272728E-2</v>
      </c>
      <c r="AH189" s="20" t="s">
        <v>53</v>
      </c>
      <c r="AI189" s="19">
        <v>98851</v>
      </c>
      <c r="AJ189" s="19">
        <v>98851</v>
      </c>
      <c r="AK189" s="18" t="s">
        <v>108</v>
      </c>
      <c r="AL189" s="17" t="s">
        <v>0</v>
      </c>
      <c r="AM189" s="122">
        <v>8146.02</v>
      </c>
      <c r="AN189" s="24">
        <v>11000</v>
      </c>
      <c r="AO189" s="14">
        <f t="shared" si="21"/>
        <v>-0.25945272727272722</v>
      </c>
      <c r="AP189" s="2">
        <v>2</v>
      </c>
      <c r="AR189" s="20" t="s">
        <v>53</v>
      </c>
      <c r="AS189" s="19">
        <v>98851</v>
      </c>
      <c r="AT189" s="19">
        <v>98851</v>
      </c>
      <c r="AU189" s="18" t="s">
        <v>108</v>
      </c>
      <c r="AV189" s="17" t="s">
        <v>0</v>
      </c>
      <c r="AW189" s="128">
        <v>9904.130000000001</v>
      </c>
      <c r="AX189" s="100">
        <v>-9.9533636363636352E-2</v>
      </c>
      <c r="AY189" s="2">
        <v>2</v>
      </c>
      <c r="BB189">
        <v>207</v>
      </c>
      <c r="BC189">
        <v>98851</v>
      </c>
      <c r="BD189">
        <v>98851</v>
      </c>
      <c r="BE189" t="s">
        <v>108</v>
      </c>
      <c r="BF189" t="s">
        <v>0</v>
      </c>
      <c r="BG189" s="22">
        <v>9826</v>
      </c>
      <c r="BH189" s="147">
        <v>11000</v>
      </c>
      <c r="BI189" s="21">
        <v>-0.107</v>
      </c>
      <c r="BJ189">
        <v>2</v>
      </c>
      <c r="BK189" s="22">
        <v>9888.5040000000008</v>
      </c>
      <c r="BL189" s="21">
        <v>-0.10102690909090908</v>
      </c>
      <c r="BN189" s="147">
        <v>48</v>
      </c>
      <c r="BO189">
        <v>97999</v>
      </c>
      <c r="BP189">
        <v>97999</v>
      </c>
      <c r="BQ189" t="s">
        <v>203</v>
      </c>
      <c r="BR189" t="s">
        <v>0</v>
      </c>
      <c r="BS189" s="128">
        <v>10669.874</v>
      </c>
      <c r="BT189">
        <v>11000</v>
      </c>
      <c r="BU189" s="100">
        <v>-2.9902363636363605E-2</v>
      </c>
      <c r="BV189">
        <v>3</v>
      </c>
    </row>
    <row r="190" spans="1:74" ht="15.75" thickBot="1" x14ac:dyDescent="0.3">
      <c r="A190" s="20" t="s">
        <v>13</v>
      </c>
      <c r="B190" s="19">
        <v>98869</v>
      </c>
      <c r="C190" s="19">
        <v>98869</v>
      </c>
      <c r="D190" s="140">
        <v>28</v>
      </c>
      <c r="E190" s="26" t="s">
        <v>107</v>
      </c>
      <c r="F190" s="17" t="s">
        <v>11</v>
      </c>
      <c r="G190" s="16">
        <v>9108.5</v>
      </c>
      <c r="H190" s="24">
        <v>11000</v>
      </c>
      <c r="I190" s="23">
        <f t="shared" si="22"/>
        <v>-0.17195454545454544</v>
      </c>
      <c r="J190" s="2">
        <v>1</v>
      </c>
      <c r="L190">
        <v>28</v>
      </c>
      <c r="M190">
        <v>98869</v>
      </c>
      <c r="N190">
        <v>98869</v>
      </c>
      <c r="O190" t="s">
        <v>107</v>
      </c>
      <c r="P190" t="s">
        <v>11</v>
      </c>
      <c r="Q190" s="22">
        <v>14982</v>
      </c>
      <c r="R190">
        <v>11000</v>
      </c>
      <c r="S190" s="21">
        <v>0.36199999999999999</v>
      </c>
      <c r="T190">
        <v>1</v>
      </c>
      <c r="V190" s="20" t="s">
        <v>13</v>
      </c>
      <c r="W190" s="19">
        <v>98869</v>
      </c>
      <c r="X190" s="19">
        <v>98869</v>
      </c>
      <c r="Y190" s="18" t="s">
        <v>107</v>
      </c>
      <c r="Z190" s="17" t="s">
        <v>11</v>
      </c>
      <c r="AA190" s="16">
        <v>17743</v>
      </c>
      <c r="AB190" s="24">
        <v>11000</v>
      </c>
      <c r="AC190" s="14">
        <f t="shared" si="23"/>
        <v>0.61299999999999999</v>
      </c>
      <c r="AD190" s="2">
        <v>1</v>
      </c>
      <c r="AE190" s="13">
        <f t="shared" si="24"/>
        <v>13944.5</v>
      </c>
      <c r="AF190" s="12">
        <f t="shared" si="25"/>
        <v>0.26768181818181819</v>
      </c>
      <c r="AH190" s="20" t="s">
        <v>13</v>
      </c>
      <c r="AI190" s="19">
        <v>98869</v>
      </c>
      <c r="AJ190" s="19">
        <v>98869</v>
      </c>
      <c r="AK190" s="18" t="s">
        <v>107</v>
      </c>
      <c r="AL190" s="17" t="s">
        <v>11</v>
      </c>
      <c r="AM190" s="122">
        <v>15744.5</v>
      </c>
      <c r="AN190" s="24">
        <v>11000</v>
      </c>
      <c r="AO190" s="14">
        <f t="shared" si="21"/>
        <v>0.43131818181818182</v>
      </c>
      <c r="AP190" s="2">
        <v>1</v>
      </c>
      <c r="AR190" s="20" t="s">
        <v>13</v>
      </c>
      <c r="AS190" s="19">
        <v>98869</v>
      </c>
      <c r="AT190" s="19">
        <v>98869</v>
      </c>
      <c r="AU190" s="18" t="s">
        <v>107</v>
      </c>
      <c r="AV190" s="17" t="s">
        <v>11</v>
      </c>
      <c r="AW190" s="128">
        <v>14394.5</v>
      </c>
      <c r="AX190" s="100">
        <v>0.30859090909090914</v>
      </c>
      <c r="AY190" s="2">
        <v>1</v>
      </c>
      <c r="BB190">
        <v>28</v>
      </c>
      <c r="BC190">
        <v>98869</v>
      </c>
      <c r="BD190">
        <v>98869</v>
      </c>
      <c r="BE190" t="s">
        <v>107</v>
      </c>
      <c r="BF190" t="s">
        <v>11</v>
      </c>
      <c r="BG190" s="22">
        <v>13229</v>
      </c>
      <c r="BH190" s="147">
        <v>11000</v>
      </c>
      <c r="BI190" s="21">
        <v>0.20300000000000001</v>
      </c>
      <c r="BJ190">
        <v>1</v>
      </c>
      <c r="BK190" s="22">
        <v>14161.4</v>
      </c>
      <c r="BL190" s="21">
        <v>0.28747272727272727</v>
      </c>
      <c r="BN190" s="147">
        <v>53</v>
      </c>
      <c r="BO190">
        <v>97437</v>
      </c>
      <c r="BP190">
        <v>97437</v>
      </c>
      <c r="BQ190" t="s">
        <v>239</v>
      </c>
      <c r="BR190" t="s">
        <v>132</v>
      </c>
      <c r="BS190" s="128">
        <v>15351.87</v>
      </c>
      <c r="BT190">
        <v>16000</v>
      </c>
      <c r="BU190" s="100">
        <v>-4.0633125000000006E-2</v>
      </c>
      <c r="BV190">
        <v>3</v>
      </c>
    </row>
    <row r="191" spans="1:74" ht="15.75" thickBot="1" x14ac:dyDescent="0.3">
      <c r="A191" s="20" t="s">
        <v>23</v>
      </c>
      <c r="B191" s="19">
        <v>98876</v>
      </c>
      <c r="C191" s="19">
        <v>98876</v>
      </c>
      <c r="D191" s="140">
        <v>205</v>
      </c>
      <c r="E191" s="26" t="s">
        <v>106</v>
      </c>
      <c r="F191" s="17" t="s">
        <v>11</v>
      </c>
      <c r="G191" s="16">
        <v>11710.6</v>
      </c>
      <c r="H191" s="24">
        <v>11000</v>
      </c>
      <c r="I191" s="23">
        <f t="shared" si="22"/>
        <v>6.4600000000000032E-2</v>
      </c>
      <c r="J191" s="2">
        <v>2</v>
      </c>
      <c r="L191">
        <v>205</v>
      </c>
      <c r="M191">
        <v>98876</v>
      </c>
      <c r="N191">
        <v>98876</v>
      </c>
      <c r="O191" t="s">
        <v>106</v>
      </c>
      <c r="P191" t="s">
        <v>11</v>
      </c>
      <c r="Q191" s="22">
        <v>10277</v>
      </c>
      <c r="R191">
        <v>11000</v>
      </c>
      <c r="S191" s="21">
        <v>-6.6000000000000003E-2</v>
      </c>
      <c r="T191">
        <v>2</v>
      </c>
      <c r="V191" s="20" t="s">
        <v>23</v>
      </c>
      <c r="W191" s="19">
        <v>98876</v>
      </c>
      <c r="X191" s="19">
        <v>98876</v>
      </c>
      <c r="Y191" s="18" t="s">
        <v>106</v>
      </c>
      <c r="Z191" s="17" t="s">
        <v>11</v>
      </c>
      <c r="AA191" s="16">
        <v>11226.5</v>
      </c>
      <c r="AB191" s="24">
        <v>11000</v>
      </c>
      <c r="AC191" s="14">
        <f t="shared" si="23"/>
        <v>2.059090909090909E-2</v>
      </c>
      <c r="AD191" s="2">
        <v>2</v>
      </c>
      <c r="AE191" s="13">
        <f t="shared" si="24"/>
        <v>11071.366666666667</v>
      </c>
      <c r="AF191" s="12">
        <f t="shared" si="25"/>
        <v>6.3969696969697065E-3</v>
      </c>
      <c r="AH191" s="20" t="s">
        <v>23</v>
      </c>
      <c r="AI191" s="19">
        <v>98876</v>
      </c>
      <c r="AJ191" s="19">
        <v>98876</v>
      </c>
      <c r="AK191" s="18" t="s">
        <v>106</v>
      </c>
      <c r="AL191" s="17" t="s">
        <v>11</v>
      </c>
      <c r="AM191" s="122">
        <v>11856.5</v>
      </c>
      <c r="AN191" s="24">
        <v>11000</v>
      </c>
      <c r="AO191" s="14">
        <f t="shared" si="21"/>
        <v>7.7863636363636357E-2</v>
      </c>
      <c r="AP191" s="2">
        <v>2</v>
      </c>
      <c r="AR191" s="20" t="s">
        <v>23</v>
      </c>
      <c r="AS191" s="19">
        <v>98876</v>
      </c>
      <c r="AT191" s="19">
        <v>98876</v>
      </c>
      <c r="AU191" s="18" t="s">
        <v>106</v>
      </c>
      <c r="AV191" s="17" t="s">
        <v>11</v>
      </c>
      <c r="AW191" s="128">
        <v>11267.65</v>
      </c>
      <c r="AX191" s="100">
        <v>2.4263636363636369E-2</v>
      </c>
      <c r="AY191" s="2">
        <v>2</v>
      </c>
      <c r="BB191">
        <v>205</v>
      </c>
      <c r="BC191">
        <v>98876</v>
      </c>
      <c r="BD191">
        <v>98876</v>
      </c>
      <c r="BE191" t="s">
        <v>106</v>
      </c>
      <c r="BF191" t="s">
        <v>11</v>
      </c>
      <c r="BG191" s="22">
        <v>10308</v>
      </c>
      <c r="BH191" s="147">
        <v>11000</v>
      </c>
      <c r="BI191" s="21">
        <v>-6.3E-2</v>
      </c>
      <c r="BJ191">
        <v>2</v>
      </c>
      <c r="BK191" s="22">
        <v>11075.72</v>
      </c>
      <c r="BL191" s="21">
        <v>6.8109090909090949E-3</v>
      </c>
      <c r="BN191" s="147">
        <v>235</v>
      </c>
      <c r="BO191">
        <v>98923</v>
      </c>
      <c r="BP191">
        <v>98923</v>
      </c>
      <c r="BQ191" t="s">
        <v>99</v>
      </c>
      <c r="BR191" t="s">
        <v>3</v>
      </c>
      <c r="BS191" s="128">
        <v>13080.062</v>
      </c>
      <c r="BT191">
        <v>16000</v>
      </c>
      <c r="BU191" s="100">
        <v>-6.497282954545458E-2</v>
      </c>
      <c r="BV191">
        <v>3</v>
      </c>
    </row>
    <row r="192" spans="1:74" ht="15.75" thickBot="1" x14ac:dyDescent="0.3">
      <c r="A192" s="20" t="s">
        <v>105</v>
      </c>
      <c r="B192" s="19">
        <v>98883</v>
      </c>
      <c r="C192" s="19">
        <v>98883</v>
      </c>
      <c r="D192" s="140">
        <v>21</v>
      </c>
      <c r="E192" s="26" t="s">
        <v>104</v>
      </c>
      <c r="F192" s="17" t="s">
        <v>26</v>
      </c>
      <c r="G192" s="16">
        <v>18702.64</v>
      </c>
      <c r="H192" s="24">
        <v>11000</v>
      </c>
      <c r="I192" s="23">
        <f t="shared" si="22"/>
        <v>0.70023999999999997</v>
      </c>
      <c r="J192" s="2">
        <v>1</v>
      </c>
      <c r="L192">
        <v>21</v>
      </c>
      <c r="M192">
        <v>98883</v>
      </c>
      <c r="N192">
        <v>98883</v>
      </c>
      <c r="O192" t="s">
        <v>104</v>
      </c>
      <c r="P192" t="s">
        <v>0</v>
      </c>
      <c r="Q192" s="22">
        <v>19496</v>
      </c>
      <c r="R192">
        <v>11000</v>
      </c>
      <c r="S192" s="21">
        <v>0.77200000000000002</v>
      </c>
      <c r="T192">
        <v>1</v>
      </c>
      <c r="V192" s="20" t="s">
        <v>105</v>
      </c>
      <c r="W192" s="19">
        <v>98883</v>
      </c>
      <c r="X192" s="19">
        <v>98883</v>
      </c>
      <c r="Y192" s="18" t="s">
        <v>104</v>
      </c>
      <c r="Z192" s="17" t="s">
        <v>0</v>
      </c>
      <c r="AA192" s="16">
        <v>19163.5</v>
      </c>
      <c r="AB192" s="24">
        <v>11000</v>
      </c>
      <c r="AC192" s="14">
        <f t="shared" si="23"/>
        <v>0.74213636363636359</v>
      </c>
      <c r="AD192" s="2">
        <v>1</v>
      </c>
      <c r="AE192" s="13">
        <f t="shared" si="24"/>
        <v>19120.713333333333</v>
      </c>
      <c r="AF192" s="12">
        <f t="shared" si="25"/>
        <v>0.73812545454545442</v>
      </c>
      <c r="AH192" s="20" t="s">
        <v>105</v>
      </c>
      <c r="AI192" s="19">
        <v>98883</v>
      </c>
      <c r="AJ192" s="19">
        <v>98883</v>
      </c>
      <c r="AK192" s="18" t="s">
        <v>104</v>
      </c>
      <c r="AL192" s="17" t="s">
        <v>0</v>
      </c>
      <c r="AM192" s="122">
        <v>19906</v>
      </c>
      <c r="AN192" s="24">
        <v>11000</v>
      </c>
      <c r="AO192" s="14">
        <f t="shared" si="21"/>
        <v>0.8096363636363636</v>
      </c>
      <c r="AP192" s="2">
        <v>1</v>
      </c>
      <c r="AR192" s="20" t="s">
        <v>105</v>
      </c>
      <c r="AS192" s="19">
        <v>98883</v>
      </c>
      <c r="AT192" s="19">
        <v>98883</v>
      </c>
      <c r="AU192" s="18" t="s">
        <v>104</v>
      </c>
      <c r="AV192" s="17" t="s">
        <v>0</v>
      </c>
      <c r="AW192" s="128">
        <v>19317.035</v>
      </c>
      <c r="AX192" s="100">
        <v>0.75600318181818182</v>
      </c>
      <c r="AY192" s="2">
        <v>1</v>
      </c>
      <c r="BB192">
        <v>21</v>
      </c>
      <c r="BC192">
        <v>98883</v>
      </c>
      <c r="BD192">
        <v>98883</v>
      </c>
      <c r="BE192" t="s">
        <v>104</v>
      </c>
      <c r="BF192" t="s">
        <v>0</v>
      </c>
      <c r="BG192" s="22">
        <v>14435</v>
      </c>
      <c r="BH192" s="147">
        <v>11000</v>
      </c>
      <c r="BI192" s="21">
        <v>0.312</v>
      </c>
      <c r="BJ192">
        <v>1</v>
      </c>
      <c r="BK192" s="22">
        <v>18340.628000000001</v>
      </c>
      <c r="BL192" s="21">
        <v>0.66720254545454538</v>
      </c>
      <c r="BN192" s="147">
        <v>53</v>
      </c>
      <c r="BO192">
        <v>98585</v>
      </c>
      <c r="BP192">
        <v>98585</v>
      </c>
      <c r="BQ192" t="s">
        <v>136</v>
      </c>
      <c r="BR192" t="s">
        <v>3</v>
      </c>
      <c r="BS192" s="128">
        <v>14862.526000000002</v>
      </c>
      <c r="BT192">
        <v>16000</v>
      </c>
      <c r="BU192" s="100">
        <v>-7.121712500000002E-2</v>
      </c>
      <c r="BV192">
        <v>3</v>
      </c>
    </row>
    <row r="193" spans="1:74" ht="15.75" thickBot="1" x14ac:dyDescent="0.3">
      <c r="A193" s="20" t="s">
        <v>103</v>
      </c>
      <c r="B193" s="19">
        <v>98888</v>
      </c>
      <c r="C193" s="19">
        <v>98888</v>
      </c>
      <c r="D193" s="140">
        <v>236</v>
      </c>
      <c r="E193" s="26" t="s">
        <v>102</v>
      </c>
      <c r="F193" s="17" t="s">
        <v>3</v>
      </c>
      <c r="G193" s="16">
        <v>20376.5</v>
      </c>
      <c r="H193" s="24">
        <v>16000</v>
      </c>
      <c r="I193" s="23">
        <f t="shared" si="22"/>
        <v>0.27353125</v>
      </c>
      <c r="J193" s="2">
        <v>4</v>
      </c>
      <c r="L193">
        <v>236</v>
      </c>
      <c r="M193">
        <v>98888</v>
      </c>
      <c r="N193">
        <v>98888</v>
      </c>
      <c r="O193" t="s">
        <v>102</v>
      </c>
      <c r="P193" t="s">
        <v>3</v>
      </c>
      <c r="Q193" s="22">
        <v>19938</v>
      </c>
      <c r="R193">
        <v>16000</v>
      </c>
      <c r="S193" s="21">
        <v>0.246</v>
      </c>
      <c r="T193">
        <v>4</v>
      </c>
      <c r="V193" s="20" t="s">
        <v>19</v>
      </c>
      <c r="W193" s="19">
        <v>98888</v>
      </c>
      <c r="X193" s="19">
        <v>98888</v>
      </c>
      <c r="Y193" s="18" t="s">
        <v>102</v>
      </c>
      <c r="Z193" s="17" t="s">
        <v>3</v>
      </c>
      <c r="AA193" s="16">
        <v>21980</v>
      </c>
      <c r="AB193" s="24">
        <v>16000</v>
      </c>
      <c r="AC193" s="14">
        <f t="shared" si="23"/>
        <v>0.37375000000000003</v>
      </c>
      <c r="AD193" s="2">
        <v>2</v>
      </c>
      <c r="AE193" s="13">
        <f t="shared" si="24"/>
        <v>20764.833333333332</v>
      </c>
      <c r="AF193" s="12">
        <f t="shared" si="25"/>
        <v>0.29776041666666669</v>
      </c>
      <c r="AH193" s="20" t="s">
        <v>19</v>
      </c>
      <c r="AI193" s="19">
        <v>98888</v>
      </c>
      <c r="AJ193" s="19">
        <v>98888</v>
      </c>
      <c r="AK193" s="18" t="s">
        <v>102</v>
      </c>
      <c r="AL193" s="17" t="s">
        <v>3</v>
      </c>
      <c r="AM193" s="122">
        <v>17671</v>
      </c>
      <c r="AN193" s="24">
        <v>16000</v>
      </c>
      <c r="AO193" s="14">
        <f t="shared" si="21"/>
        <v>0.1044375</v>
      </c>
      <c r="AP193" s="2">
        <v>2</v>
      </c>
      <c r="AR193" s="20" t="s">
        <v>19</v>
      </c>
      <c r="AS193" s="19">
        <v>98888</v>
      </c>
      <c r="AT193" s="19">
        <v>98888</v>
      </c>
      <c r="AU193" s="18" t="s">
        <v>102</v>
      </c>
      <c r="AV193" s="17" t="s">
        <v>3</v>
      </c>
      <c r="AW193" s="128">
        <v>19991.375</v>
      </c>
      <c r="AX193" s="100">
        <v>0.2494296875</v>
      </c>
      <c r="AY193" s="2">
        <v>2</v>
      </c>
      <c r="BB193">
        <v>227</v>
      </c>
      <c r="BC193">
        <v>98888</v>
      </c>
      <c r="BD193">
        <v>98888</v>
      </c>
      <c r="BE193" t="s">
        <v>102</v>
      </c>
      <c r="BF193" t="s">
        <v>3</v>
      </c>
      <c r="BG193" s="22">
        <v>15509</v>
      </c>
      <c r="BH193" s="147">
        <v>16000</v>
      </c>
      <c r="BI193" s="21">
        <v>-3.1E-2</v>
      </c>
      <c r="BJ193">
        <v>2</v>
      </c>
      <c r="BK193" s="22">
        <v>19094.900000000001</v>
      </c>
      <c r="BL193" s="21">
        <v>0.19334375000000001</v>
      </c>
      <c r="BN193" s="147">
        <v>13</v>
      </c>
      <c r="BO193">
        <v>98450</v>
      </c>
      <c r="BP193">
        <v>98450</v>
      </c>
      <c r="BQ193" t="s">
        <v>157</v>
      </c>
      <c r="BR193" t="s">
        <v>0</v>
      </c>
      <c r="BS193" s="128">
        <v>10118.89</v>
      </c>
      <c r="BT193">
        <v>11000</v>
      </c>
      <c r="BU193" s="100">
        <v>-8.0282727272727269E-2</v>
      </c>
      <c r="BV193">
        <v>3</v>
      </c>
    </row>
    <row r="194" spans="1:74" ht="15.75" thickBot="1" x14ac:dyDescent="0.3">
      <c r="A194" s="20" t="s">
        <v>49</v>
      </c>
      <c r="B194" s="19">
        <v>98912</v>
      </c>
      <c r="C194" s="19">
        <v>98912</v>
      </c>
      <c r="D194" s="140">
        <v>238</v>
      </c>
      <c r="E194" s="26" t="s">
        <v>101</v>
      </c>
      <c r="F194" s="17" t="s">
        <v>0</v>
      </c>
      <c r="G194" s="16">
        <v>14283.95</v>
      </c>
      <c r="H194" s="24">
        <v>11000</v>
      </c>
      <c r="I194" s="23">
        <f t="shared" si="22"/>
        <v>0.29854090909090913</v>
      </c>
      <c r="J194" s="2">
        <v>4</v>
      </c>
      <c r="L194">
        <v>238</v>
      </c>
      <c r="M194">
        <v>98912</v>
      </c>
      <c r="N194">
        <v>98912</v>
      </c>
      <c r="O194" t="s">
        <v>101</v>
      </c>
      <c r="P194" t="s">
        <v>0</v>
      </c>
      <c r="Q194" s="22">
        <v>7616</v>
      </c>
      <c r="R194">
        <v>11000</v>
      </c>
      <c r="S194" s="21">
        <v>-0.308</v>
      </c>
      <c r="T194">
        <v>4</v>
      </c>
      <c r="V194" s="20" t="s">
        <v>49</v>
      </c>
      <c r="W194" s="19">
        <v>98912</v>
      </c>
      <c r="X194" s="19">
        <v>98912</v>
      </c>
      <c r="Y194" s="18" t="s">
        <v>101</v>
      </c>
      <c r="Z194" s="17" t="s">
        <v>0</v>
      </c>
      <c r="AA194" s="16">
        <v>10308.5</v>
      </c>
      <c r="AB194" s="24">
        <v>11000</v>
      </c>
      <c r="AC194" s="14">
        <f t="shared" si="23"/>
        <v>-6.2863636363636358E-2</v>
      </c>
      <c r="AD194" s="2">
        <v>4</v>
      </c>
      <c r="AE194" s="13">
        <f t="shared" si="24"/>
        <v>10736.15</v>
      </c>
      <c r="AF194" s="12">
        <f t="shared" si="25"/>
        <v>-2.4107575757575734E-2</v>
      </c>
      <c r="AH194" s="20" t="s">
        <v>49</v>
      </c>
      <c r="AI194" s="19">
        <v>98912</v>
      </c>
      <c r="AJ194" s="19">
        <v>98912</v>
      </c>
      <c r="AK194" s="18" t="s">
        <v>101</v>
      </c>
      <c r="AL194" s="17" t="s">
        <v>0</v>
      </c>
      <c r="AM194" s="122">
        <v>11225.99</v>
      </c>
      <c r="AN194" s="24">
        <v>11000</v>
      </c>
      <c r="AO194" s="14">
        <f t="shared" si="21"/>
        <v>2.0544545454545433E-2</v>
      </c>
      <c r="AP194" s="2">
        <v>4</v>
      </c>
      <c r="AR194" s="20" t="s">
        <v>49</v>
      </c>
      <c r="AS194" s="19">
        <v>98912</v>
      </c>
      <c r="AT194" s="19">
        <v>98912</v>
      </c>
      <c r="AU194" s="18" t="s">
        <v>101</v>
      </c>
      <c r="AV194" s="17" t="s">
        <v>0</v>
      </c>
      <c r="AW194" s="128">
        <v>10858.61</v>
      </c>
      <c r="AX194" s="100">
        <v>-1.2944545454545445E-2</v>
      </c>
      <c r="AY194" s="2">
        <v>4</v>
      </c>
      <c r="BB194">
        <v>238</v>
      </c>
      <c r="BC194">
        <v>98912</v>
      </c>
      <c r="BD194">
        <v>98912</v>
      </c>
      <c r="BE194" t="s">
        <v>101</v>
      </c>
      <c r="BF194" t="s">
        <v>3</v>
      </c>
      <c r="BG194" s="22">
        <v>13285</v>
      </c>
      <c r="BH194" s="147">
        <v>16000</v>
      </c>
      <c r="BI194" s="21">
        <v>-0.17</v>
      </c>
      <c r="BJ194">
        <v>4</v>
      </c>
      <c r="BK194" s="22">
        <v>11343.888000000001</v>
      </c>
      <c r="BL194" s="21">
        <v>-4.4355636363636354E-2</v>
      </c>
      <c r="BN194" s="147">
        <v>215</v>
      </c>
      <c r="BO194">
        <v>97040</v>
      </c>
      <c r="BP194">
        <v>4590</v>
      </c>
      <c r="BQ194" t="s">
        <v>314</v>
      </c>
      <c r="BR194" t="s">
        <v>132</v>
      </c>
      <c r="BS194" s="128">
        <v>14624.6</v>
      </c>
      <c r="BT194">
        <v>16000</v>
      </c>
      <c r="BU194" s="100">
        <v>-8.6137500000000006E-2</v>
      </c>
      <c r="BV194">
        <v>3</v>
      </c>
    </row>
    <row r="195" spans="1:74" ht="15.75" thickBot="1" x14ac:dyDescent="0.3">
      <c r="A195" s="20" t="s">
        <v>51</v>
      </c>
      <c r="B195" s="19">
        <v>98918</v>
      </c>
      <c r="C195" s="19">
        <v>98918</v>
      </c>
      <c r="D195" s="140">
        <v>44</v>
      </c>
      <c r="E195" s="26" t="s">
        <v>100</v>
      </c>
      <c r="F195" s="17" t="s">
        <v>11</v>
      </c>
      <c r="G195" s="16">
        <v>8371.2000000000007</v>
      </c>
      <c r="H195" s="24">
        <v>11000</v>
      </c>
      <c r="I195" s="23">
        <f t="shared" si="22"/>
        <v>-0.23898181818181813</v>
      </c>
      <c r="J195" s="2">
        <v>3</v>
      </c>
      <c r="L195">
        <v>44</v>
      </c>
      <c r="M195">
        <v>98918</v>
      </c>
      <c r="N195">
        <v>98918</v>
      </c>
      <c r="O195" t="s">
        <v>100</v>
      </c>
      <c r="P195" t="s">
        <v>11</v>
      </c>
      <c r="Q195" s="22">
        <v>9858</v>
      </c>
      <c r="R195">
        <v>11000</v>
      </c>
      <c r="S195" s="21">
        <v>-0.104</v>
      </c>
      <c r="T195">
        <v>3</v>
      </c>
      <c r="V195" s="20" t="s">
        <v>51</v>
      </c>
      <c r="W195" s="19">
        <v>98918</v>
      </c>
      <c r="X195" s="19">
        <v>98918</v>
      </c>
      <c r="Y195" s="18" t="s">
        <v>100</v>
      </c>
      <c r="Z195" s="17" t="s">
        <v>11</v>
      </c>
      <c r="AA195" s="16">
        <v>8771.5</v>
      </c>
      <c r="AB195" s="24">
        <v>11000</v>
      </c>
      <c r="AC195" s="14">
        <f t="shared" si="23"/>
        <v>-0.2025909090909091</v>
      </c>
      <c r="AD195" s="2">
        <v>3</v>
      </c>
      <c r="AE195" s="13">
        <f t="shared" si="24"/>
        <v>9000.2333333333336</v>
      </c>
      <c r="AF195" s="12">
        <f t="shared" si="25"/>
        <v>-0.18185757575757575</v>
      </c>
      <c r="AH195" s="20" t="s">
        <v>51</v>
      </c>
      <c r="AI195" s="19">
        <v>98918</v>
      </c>
      <c r="AJ195" s="19">
        <v>98918</v>
      </c>
      <c r="AK195" s="18" t="s">
        <v>100</v>
      </c>
      <c r="AL195" s="17" t="s">
        <v>11</v>
      </c>
      <c r="AM195" s="122">
        <v>5393</v>
      </c>
      <c r="AN195" s="24">
        <v>11000</v>
      </c>
      <c r="AO195" s="14">
        <f t="shared" si="21"/>
        <v>-0.5097272727272727</v>
      </c>
      <c r="AP195" s="2">
        <v>3</v>
      </c>
      <c r="AR195" s="20" t="s">
        <v>51</v>
      </c>
      <c r="AS195" s="19">
        <v>98918</v>
      </c>
      <c r="AT195" s="19">
        <v>98918</v>
      </c>
      <c r="AU195" s="18" t="s">
        <v>100</v>
      </c>
      <c r="AV195" s="17" t="s">
        <v>11</v>
      </c>
      <c r="AW195" s="128">
        <v>8098.4250000000002</v>
      </c>
      <c r="AX195" s="100">
        <v>-0.26382499999999998</v>
      </c>
      <c r="AY195" s="2">
        <v>3</v>
      </c>
      <c r="BB195">
        <v>44</v>
      </c>
      <c r="BC195">
        <v>98918</v>
      </c>
      <c r="BD195">
        <v>98918</v>
      </c>
      <c r="BE195" t="s">
        <v>100</v>
      </c>
      <c r="BF195" t="s">
        <v>11</v>
      </c>
      <c r="BG195" s="22">
        <v>5674</v>
      </c>
      <c r="BH195" s="147">
        <v>11000</v>
      </c>
      <c r="BI195" s="21">
        <v>-0.48399999999999999</v>
      </c>
      <c r="BJ195">
        <v>3</v>
      </c>
      <c r="BK195" s="22">
        <v>7613.5399999999991</v>
      </c>
      <c r="BL195" s="21">
        <v>-0.30786000000000002</v>
      </c>
      <c r="BN195" s="147">
        <v>17</v>
      </c>
      <c r="BO195">
        <v>96391</v>
      </c>
      <c r="BP195">
        <v>3690</v>
      </c>
      <c r="BQ195" t="s">
        <v>325</v>
      </c>
      <c r="BR195" t="s">
        <v>132</v>
      </c>
      <c r="BS195" s="128">
        <v>14591.422</v>
      </c>
      <c r="BT195">
        <v>16000</v>
      </c>
      <c r="BU195" s="100">
        <v>-8.8111125000000012E-2</v>
      </c>
      <c r="BV195">
        <v>3</v>
      </c>
    </row>
    <row r="196" spans="1:74" ht="15.75" thickBot="1" x14ac:dyDescent="0.3">
      <c r="A196" s="20" t="s">
        <v>57</v>
      </c>
      <c r="B196" s="19">
        <v>98923</v>
      </c>
      <c r="C196" s="19">
        <v>98923</v>
      </c>
      <c r="D196" s="140">
        <v>235</v>
      </c>
      <c r="E196" s="26" t="s">
        <v>99</v>
      </c>
      <c r="F196" s="17" t="s">
        <v>0</v>
      </c>
      <c r="G196" s="16">
        <v>20710.5</v>
      </c>
      <c r="H196" s="24">
        <v>11000</v>
      </c>
      <c r="I196" s="23">
        <f t="shared" si="22"/>
        <v>0.88277272727272726</v>
      </c>
      <c r="J196" s="2">
        <v>3</v>
      </c>
      <c r="L196">
        <v>235</v>
      </c>
      <c r="M196">
        <v>98923</v>
      </c>
      <c r="N196">
        <v>98923</v>
      </c>
      <c r="O196" t="s">
        <v>99</v>
      </c>
      <c r="P196" t="s">
        <v>3</v>
      </c>
      <c r="Q196" s="22">
        <v>16661</v>
      </c>
      <c r="R196">
        <v>16000</v>
      </c>
      <c r="S196" s="21">
        <v>4.1000000000000002E-2</v>
      </c>
      <c r="T196">
        <v>3</v>
      </c>
      <c r="V196" s="20" t="s">
        <v>57</v>
      </c>
      <c r="W196" s="19">
        <v>98923</v>
      </c>
      <c r="X196" s="19">
        <v>98923</v>
      </c>
      <c r="Y196" s="18" t="s">
        <v>99</v>
      </c>
      <c r="Z196" s="47" t="s">
        <v>3</v>
      </c>
      <c r="AA196" s="16">
        <v>5635.5</v>
      </c>
      <c r="AB196" s="24">
        <v>16000</v>
      </c>
      <c r="AC196" s="14">
        <f t="shared" si="23"/>
        <v>-0.64778124999999998</v>
      </c>
      <c r="AD196" s="2">
        <v>3</v>
      </c>
      <c r="AE196" s="13">
        <f t="shared" si="24"/>
        <v>14335.666666666666</v>
      </c>
      <c r="AF196" s="12">
        <f t="shared" si="25"/>
        <v>9.1997159090909109E-2</v>
      </c>
      <c r="AH196" s="20" t="s">
        <v>57</v>
      </c>
      <c r="AI196" s="19">
        <v>98923</v>
      </c>
      <c r="AJ196" s="19">
        <v>98923</v>
      </c>
      <c r="AK196" s="18" t="s">
        <v>99</v>
      </c>
      <c r="AL196" s="47" t="s">
        <v>3</v>
      </c>
      <c r="AM196" s="122">
        <v>10514.31</v>
      </c>
      <c r="AN196" s="24">
        <v>16000</v>
      </c>
      <c r="AO196" s="14">
        <f t="shared" si="21"/>
        <v>-0.34285562500000005</v>
      </c>
      <c r="AP196" s="2">
        <v>3</v>
      </c>
      <c r="AR196" s="20" t="s">
        <v>57</v>
      </c>
      <c r="AS196" s="19">
        <v>98923</v>
      </c>
      <c r="AT196" s="19">
        <v>98923</v>
      </c>
      <c r="AU196" s="18" t="s">
        <v>99</v>
      </c>
      <c r="AV196" s="47" t="s">
        <v>3</v>
      </c>
      <c r="AW196" s="128">
        <v>13380.327499999999</v>
      </c>
      <c r="AX196" s="100">
        <v>-1.6716036931818196E-2</v>
      </c>
      <c r="AY196" s="2">
        <v>3</v>
      </c>
      <c r="BB196">
        <v>235</v>
      </c>
      <c r="BC196">
        <v>98923</v>
      </c>
      <c r="BD196">
        <v>98923</v>
      </c>
      <c r="BE196" t="s">
        <v>99</v>
      </c>
      <c r="BF196" t="s">
        <v>3</v>
      </c>
      <c r="BG196" s="22">
        <v>11879</v>
      </c>
      <c r="BH196" s="147">
        <v>16000</v>
      </c>
      <c r="BI196" s="21">
        <v>-0.25800000000000001</v>
      </c>
      <c r="BJ196">
        <v>3</v>
      </c>
      <c r="BK196" s="22">
        <v>13080.062</v>
      </c>
      <c r="BL196" s="21">
        <v>-6.497282954545458E-2</v>
      </c>
      <c r="BN196" s="147">
        <v>51</v>
      </c>
      <c r="BO196">
        <v>95843</v>
      </c>
      <c r="BP196">
        <v>95843</v>
      </c>
      <c r="BQ196" t="s">
        <v>264</v>
      </c>
      <c r="BR196" t="s">
        <v>3</v>
      </c>
      <c r="BS196" s="128">
        <v>14320.794</v>
      </c>
      <c r="BT196">
        <v>16000</v>
      </c>
      <c r="BU196" s="100">
        <v>-0.10497537500000001</v>
      </c>
      <c r="BV196">
        <v>3</v>
      </c>
    </row>
    <row r="197" spans="1:74" ht="15.75" thickBot="1" x14ac:dyDescent="0.3">
      <c r="A197" s="20" t="s">
        <v>19</v>
      </c>
      <c r="B197" s="19">
        <v>98927</v>
      </c>
      <c r="C197" s="19">
        <v>98927</v>
      </c>
      <c r="D197" s="140">
        <v>227</v>
      </c>
      <c r="E197" s="26" t="s">
        <v>98</v>
      </c>
      <c r="F197" s="17" t="s">
        <v>3</v>
      </c>
      <c r="G197" s="16">
        <v>19751</v>
      </c>
      <c r="H197" s="24">
        <v>16000</v>
      </c>
      <c r="I197" s="23">
        <f t="shared" si="22"/>
        <v>0.23443749999999999</v>
      </c>
      <c r="J197" s="2">
        <v>2</v>
      </c>
      <c r="L197">
        <v>227</v>
      </c>
      <c r="M197">
        <v>98927</v>
      </c>
      <c r="N197">
        <v>98927</v>
      </c>
      <c r="O197" t="s">
        <v>98</v>
      </c>
      <c r="P197" t="s">
        <v>3</v>
      </c>
      <c r="Q197" s="22">
        <v>16600</v>
      </c>
      <c r="R197">
        <v>16000</v>
      </c>
      <c r="S197" s="21">
        <v>3.7999999999999999E-2</v>
      </c>
      <c r="T197">
        <v>2</v>
      </c>
      <c r="V197" s="20" t="s">
        <v>19</v>
      </c>
      <c r="W197" s="19">
        <v>98927</v>
      </c>
      <c r="X197" s="19">
        <v>98927</v>
      </c>
      <c r="Y197" s="18" t="s">
        <v>98</v>
      </c>
      <c r="Z197" s="17" t="s">
        <v>3</v>
      </c>
      <c r="AA197" s="16">
        <v>19052.5</v>
      </c>
      <c r="AB197" s="24">
        <v>16000</v>
      </c>
      <c r="AC197" s="14">
        <f t="shared" si="23"/>
        <v>0.19078125000000001</v>
      </c>
      <c r="AD197" s="2">
        <v>2</v>
      </c>
      <c r="AE197" s="13">
        <f t="shared" si="24"/>
        <v>18467.833333333332</v>
      </c>
      <c r="AF197" s="12">
        <f t="shared" si="25"/>
        <v>0.15440624999999999</v>
      </c>
      <c r="AH197" s="20" t="s">
        <v>19</v>
      </c>
      <c r="AI197" s="19">
        <v>98927</v>
      </c>
      <c r="AJ197" s="19">
        <v>98927</v>
      </c>
      <c r="AK197" s="18" t="s">
        <v>98</v>
      </c>
      <c r="AL197" s="17" t="s">
        <v>3</v>
      </c>
      <c r="AM197" s="122">
        <v>14127.08</v>
      </c>
      <c r="AN197" s="24">
        <v>16000</v>
      </c>
      <c r="AO197" s="14">
        <f t="shared" si="21"/>
        <v>-0.11705750000000001</v>
      </c>
      <c r="AP197" s="2">
        <v>2</v>
      </c>
      <c r="AR197" s="20" t="s">
        <v>19</v>
      </c>
      <c r="AS197" s="19">
        <v>98927</v>
      </c>
      <c r="AT197" s="19">
        <v>98927</v>
      </c>
      <c r="AU197" s="18" t="s">
        <v>98</v>
      </c>
      <c r="AV197" s="17" t="s">
        <v>3</v>
      </c>
      <c r="AW197" s="128">
        <v>17382.645</v>
      </c>
      <c r="AX197" s="100">
        <v>8.6540312499999994E-2</v>
      </c>
      <c r="AY197" s="2">
        <v>2</v>
      </c>
      <c r="BB197">
        <v>227</v>
      </c>
      <c r="BC197">
        <v>98927</v>
      </c>
      <c r="BD197">
        <v>98927</v>
      </c>
      <c r="BE197" t="s">
        <v>98</v>
      </c>
      <c r="BF197" t="s">
        <v>3</v>
      </c>
      <c r="BG197" s="22">
        <v>15260</v>
      </c>
      <c r="BH197" s="147">
        <v>16000</v>
      </c>
      <c r="BI197" s="21">
        <v>-4.5999999999999999E-2</v>
      </c>
      <c r="BJ197">
        <v>2</v>
      </c>
      <c r="BK197" s="22">
        <v>16958.116000000002</v>
      </c>
      <c r="BL197" s="21">
        <v>6.0032249999999995E-2</v>
      </c>
      <c r="BN197" s="147">
        <v>51</v>
      </c>
      <c r="BO197">
        <v>97473</v>
      </c>
      <c r="BP197">
        <v>97473</v>
      </c>
      <c r="BQ197" t="s">
        <v>236</v>
      </c>
      <c r="BR197" t="s">
        <v>3</v>
      </c>
      <c r="BS197" s="128">
        <v>13476.028</v>
      </c>
      <c r="BT197">
        <v>16000</v>
      </c>
      <c r="BU197" s="100">
        <v>-0.15782325000000003</v>
      </c>
      <c r="BV197">
        <v>3</v>
      </c>
    </row>
    <row r="198" spans="1:74" ht="15.75" thickBot="1" x14ac:dyDescent="0.3">
      <c r="A198" s="20" t="s">
        <v>97</v>
      </c>
      <c r="B198" s="19">
        <v>98932</v>
      </c>
      <c r="C198" s="19">
        <v>98932</v>
      </c>
      <c r="D198" s="140">
        <v>215</v>
      </c>
      <c r="E198" s="26" t="s">
        <v>96</v>
      </c>
      <c r="F198" s="17" t="s">
        <v>11</v>
      </c>
      <c r="G198" s="16">
        <v>10296</v>
      </c>
      <c r="H198" s="24">
        <v>11000</v>
      </c>
      <c r="I198" s="23">
        <f t="shared" si="22"/>
        <v>-6.4000000000000001E-2</v>
      </c>
      <c r="J198" s="2">
        <v>3</v>
      </c>
      <c r="L198">
        <v>215</v>
      </c>
      <c r="M198">
        <v>98932</v>
      </c>
      <c r="N198">
        <v>98932</v>
      </c>
      <c r="O198" t="s">
        <v>96</v>
      </c>
      <c r="P198" t="s">
        <v>11</v>
      </c>
      <c r="Q198" s="22">
        <v>8794</v>
      </c>
      <c r="R198">
        <v>11000</v>
      </c>
      <c r="S198" s="21">
        <v>-0.20100000000000001</v>
      </c>
      <c r="T198">
        <v>3</v>
      </c>
      <c r="V198" s="20" t="s">
        <v>97</v>
      </c>
      <c r="W198" s="19">
        <v>98932</v>
      </c>
      <c r="X198" s="19">
        <v>98932</v>
      </c>
      <c r="Y198" s="18" t="s">
        <v>96</v>
      </c>
      <c r="Z198" s="17" t="s">
        <v>11</v>
      </c>
      <c r="AA198" s="16">
        <v>8194.7999999999993</v>
      </c>
      <c r="AB198" s="24">
        <v>11000</v>
      </c>
      <c r="AC198" s="14">
        <f t="shared" si="23"/>
        <v>-0.25501818181818187</v>
      </c>
      <c r="AD198" s="2">
        <v>3</v>
      </c>
      <c r="AE198" s="13">
        <f t="shared" si="24"/>
        <v>9094.9333333333325</v>
      </c>
      <c r="AF198" s="12">
        <f t="shared" si="25"/>
        <v>-0.17333939393939399</v>
      </c>
      <c r="AH198" s="20" t="s">
        <v>97</v>
      </c>
      <c r="AI198" s="19">
        <v>98932</v>
      </c>
      <c r="AJ198" s="19">
        <v>98932</v>
      </c>
      <c r="AK198" s="18" t="s">
        <v>96</v>
      </c>
      <c r="AL198" s="17" t="s">
        <v>11</v>
      </c>
      <c r="AM198" s="122">
        <v>11587.5</v>
      </c>
      <c r="AN198" s="24">
        <v>11000</v>
      </c>
      <c r="AO198" s="14">
        <f t="shared" si="21"/>
        <v>5.3409090909090906E-2</v>
      </c>
      <c r="AP198" s="2">
        <v>3</v>
      </c>
      <c r="AR198" s="20" t="s">
        <v>97</v>
      </c>
      <c r="AS198" s="19">
        <v>98932</v>
      </c>
      <c r="AT198" s="19">
        <v>98932</v>
      </c>
      <c r="AU198" s="18" t="s">
        <v>96</v>
      </c>
      <c r="AV198" s="17" t="s">
        <v>11</v>
      </c>
      <c r="AW198" s="128">
        <v>9718.0750000000007</v>
      </c>
      <c r="AX198" s="100">
        <v>-0.11665227272727274</v>
      </c>
      <c r="AY198" s="2">
        <v>3</v>
      </c>
      <c r="BB198">
        <v>215</v>
      </c>
      <c r="BC198">
        <v>98932</v>
      </c>
      <c r="BD198">
        <v>98932</v>
      </c>
      <c r="BE198" t="s">
        <v>96</v>
      </c>
      <c r="BF198" t="s">
        <v>11</v>
      </c>
      <c r="BG198" s="22">
        <v>15105</v>
      </c>
      <c r="BH198" s="147">
        <v>11000</v>
      </c>
      <c r="BI198" s="21">
        <v>0.373</v>
      </c>
      <c r="BJ198">
        <v>3</v>
      </c>
      <c r="BK198" s="22">
        <v>10795.460000000001</v>
      </c>
      <c r="BL198" s="21">
        <v>-1.8721818181818194E-2</v>
      </c>
      <c r="BN198" s="147">
        <v>204</v>
      </c>
      <c r="BO198">
        <v>99203</v>
      </c>
      <c r="BP198">
        <v>99203</v>
      </c>
      <c r="BQ198" t="s">
        <v>14</v>
      </c>
      <c r="BR198" t="s">
        <v>0</v>
      </c>
      <c r="BS198" s="128">
        <v>9191.36</v>
      </c>
      <c r="BT198">
        <v>11000</v>
      </c>
      <c r="BU198" s="100">
        <v>-0.16438545454545456</v>
      </c>
      <c r="BV198">
        <v>3</v>
      </c>
    </row>
    <row r="199" spans="1:74" ht="15.75" thickBot="1" x14ac:dyDescent="0.3">
      <c r="A199" s="20" t="s">
        <v>83</v>
      </c>
      <c r="B199" s="19">
        <v>98938</v>
      </c>
      <c r="C199" s="19">
        <v>98938</v>
      </c>
      <c r="D199" s="140">
        <v>12</v>
      </c>
      <c r="E199" s="26" t="s">
        <v>95</v>
      </c>
      <c r="F199" s="17" t="s">
        <v>11</v>
      </c>
      <c r="G199" s="16">
        <v>12594.5</v>
      </c>
      <c r="H199" s="24">
        <v>11000</v>
      </c>
      <c r="I199" s="23">
        <f t="shared" si="22"/>
        <v>0.14495454545454545</v>
      </c>
      <c r="J199" s="2">
        <v>1</v>
      </c>
      <c r="L199">
        <v>12</v>
      </c>
      <c r="M199">
        <v>98938</v>
      </c>
      <c r="N199">
        <v>98938</v>
      </c>
      <c r="O199" t="s">
        <v>95</v>
      </c>
      <c r="P199" t="s">
        <v>11</v>
      </c>
      <c r="Q199" s="22">
        <v>7878</v>
      </c>
      <c r="R199">
        <v>11000</v>
      </c>
      <c r="S199" s="21">
        <v>-0.28399999999999997</v>
      </c>
      <c r="T199">
        <v>1</v>
      </c>
      <c r="V199" s="20" t="s">
        <v>83</v>
      </c>
      <c r="W199" s="19">
        <v>98938</v>
      </c>
      <c r="X199" s="19">
        <v>98938</v>
      </c>
      <c r="Y199" s="18" t="s">
        <v>95</v>
      </c>
      <c r="Z199" s="17" t="s">
        <v>11</v>
      </c>
      <c r="AA199" s="16">
        <v>8481</v>
      </c>
      <c r="AB199" s="15">
        <v>11000</v>
      </c>
      <c r="AC199" s="14">
        <f t="shared" si="23"/>
        <v>-0.22900000000000001</v>
      </c>
      <c r="AD199" s="2">
        <v>1</v>
      </c>
      <c r="AE199" s="13">
        <f t="shared" si="24"/>
        <v>9651.1666666666661</v>
      </c>
      <c r="AF199" s="12">
        <f t="shared" si="25"/>
        <v>-0.12268181818181818</v>
      </c>
      <c r="AH199" s="20" t="s">
        <v>83</v>
      </c>
      <c r="AI199" s="19">
        <v>98938</v>
      </c>
      <c r="AJ199" s="19">
        <v>98938</v>
      </c>
      <c r="AK199" s="18" t="s">
        <v>95</v>
      </c>
      <c r="AL199" s="17" t="s">
        <v>11</v>
      </c>
      <c r="AM199" s="122">
        <v>8245.5</v>
      </c>
      <c r="AN199" s="15">
        <v>11000</v>
      </c>
      <c r="AO199" s="14">
        <f t="shared" si="21"/>
        <v>-0.25040909090909091</v>
      </c>
      <c r="AP199" s="2">
        <v>1</v>
      </c>
      <c r="AR199" s="20" t="s">
        <v>83</v>
      </c>
      <c r="AS199" s="19">
        <v>98938</v>
      </c>
      <c r="AT199" s="19">
        <v>98938</v>
      </c>
      <c r="AU199" s="18" t="s">
        <v>95</v>
      </c>
      <c r="AV199" s="17" t="s">
        <v>11</v>
      </c>
      <c r="AW199" s="128">
        <v>9299.75</v>
      </c>
      <c r="AX199" s="100">
        <v>-0.15461363636363637</v>
      </c>
      <c r="AY199" s="2">
        <v>1</v>
      </c>
      <c r="BB199">
        <v>12</v>
      </c>
      <c r="BC199">
        <v>98938</v>
      </c>
      <c r="BD199">
        <v>98938</v>
      </c>
      <c r="BE199" t="s">
        <v>95</v>
      </c>
      <c r="BF199" t="s">
        <v>11</v>
      </c>
      <c r="BG199" s="22">
        <v>7148</v>
      </c>
      <c r="BH199" s="147">
        <v>11000</v>
      </c>
      <c r="BI199" s="21">
        <v>-0.35</v>
      </c>
      <c r="BJ199">
        <v>1</v>
      </c>
      <c r="BK199" s="22">
        <v>8869.4</v>
      </c>
      <c r="BL199" s="21">
        <v>-0.19369090909090908</v>
      </c>
      <c r="BN199" s="147">
        <v>210</v>
      </c>
      <c r="BO199">
        <v>99167</v>
      </c>
      <c r="BP199">
        <v>99167</v>
      </c>
      <c r="BQ199" t="s">
        <v>34</v>
      </c>
      <c r="BR199" t="s">
        <v>0</v>
      </c>
      <c r="BS199" s="128">
        <v>9141.68</v>
      </c>
      <c r="BT199">
        <v>11000</v>
      </c>
      <c r="BU199" s="100">
        <v>-0.16890181818181821</v>
      </c>
      <c r="BV199">
        <v>3</v>
      </c>
    </row>
    <row r="200" spans="1:74" ht="15.75" thickBot="1" x14ac:dyDescent="0.3">
      <c r="A200" s="20" t="s">
        <v>94</v>
      </c>
      <c r="B200" s="19">
        <v>98940</v>
      </c>
      <c r="C200" s="19">
        <v>98940</v>
      </c>
      <c r="D200" s="140">
        <v>228</v>
      </c>
      <c r="E200" s="26" t="s">
        <v>93</v>
      </c>
      <c r="F200" s="17" t="s">
        <v>11</v>
      </c>
      <c r="G200" s="16">
        <v>10748</v>
      </c>
      <c r="H200" s="24">
        <v>11000</v>
      </c>
      <c r="I200" s="23">
        <f t="shared" si="22"/>
        <v>-2.290909090909091E-2</v>
      </c>
      <c r="J200" s="2">
        <v>4</v>
      </c>
      <c r="L200">
        <v>228</v>
      </c>
      <c r="M200">
        <v>98940</v>
      </c>
      <c r="N200">
        <v>98940</v>
      </c>
      <c r="O200" t="s">
        <v>93</v>
      </c>
      <c r="P200" t="s">
        <v>11</v>
      </c>
      <c r="Q200" s="22">
        <v>16216</v>
      </c>
      <c r="R200">
        <v>11000</v>
      </c>
      <c r="S200" s="21">
        <v>0.47399999999999998</v>
      </c>
      <c r="T200">
        <v>4</v>
      </c>
      <c r="V200" s="20" t="s">
        <v>94</v>
      </c>
      <c r="W200" s="19">
        <v>98940</v>
      </c>
      <c r="X200" s="19">
        <v>98940</v>
      </c>
      <c r="Y200" s="18" t="s">
        <v>93</v>
      </c>
      <c r="Z200" s="17" t="s">
        <v>11</v>
      </c>
      <c r="AA200" s="16">
        <v>13154.49</v>
      </c>
      <c r="AB200" s="24">
        <v>11000</v>
      </c>
      <c r="AC200" s="14">
        <f t="shared" si="23"/>
        <v>0.19586272727272724</v>
      </c>
      <c r="AD200" s="2">
        <v>4</v>
      </c>
      <c r="AE200" s="13">
        <f t="shared" si="24"/>
        <v>13372.83</v>
      </c>
      <c r="AF200" s="12">
        <f t="shared" si="25"/>
        <v>0.2156512121212121</v>
      </c>
      <c r="AH200" s="20" t="s">
        <v>94</v>
      </c>
      <c r="AI200" s="19">
        <v>98940</v>
      </c>
      <c r="AJ200" s="19">
        <v>98940</v>
      </c>
      <c r="AK200" s="18" t="s">
        <v>93</v>
      </c>
      <c r="AL200" s="17" t="s">
        <v>11</v>
      </c>
      <c r="AM200" s="122">
        <v>10442.25</v>
      </c>
      <c r="AN200" s="24">
        <v>11000</v>
      </c>
      <c r="AO200" s="14">
        <f t="shared" si="21"/>
        <v>-5.0704545454545454E-2</v>
      </c>
      <c r="AP200" s="2">
        <v>4</v>
      </c>
      <c r="AR200" s="20" t="s">
        <v>94</v>
      </c>
      <c r="AS200" s="19">
        <v>98940</v>
      </c>
      <c r="AT200" s="19">
        <v>98940</v>
      </c>
      <c r="AU200" s="18" t="s">
        <v>93</v>
      </c>
      <c r="AV200" s="17" t="s">
        <v>11</v>
      </c>
      <c r="AW200" s="128">
        <v>12640.184999999999</v>
      </c>
      <c r="AX200" s="100">
        <v>0.14906227272727271</v>
      </c>
      <c r="AY200" s="2">
        <v>4</v>
      </c>
      <c r="BB200">
        <v>228</v>
      </c>
      <c r="BC200">
        <v>98940</v>
      </c>
      <c r="BD200">
        <v>98940</v>
      </c>
      <c r="BE200" t="s">
        <v>93</v>
      </c>
      <c r="BF200" t="s">
        <v>11</v>
      </c>
      <c r="BG200" s="22">
        <v>11653</v>
      </c>
      <c r="BH200" s="147">
        <v>11000</v>
      </c>
      <c r="BI200" s="21">
        <v>5.8999999999999997E-2</v>
      </c>
      <c r="BJ200">
        <v>4</v>
      </c>
      <c r="BK200" s="22">
        <v>12442.748</v>
      </c>
      <c r="BL200" s="21">
        <v>0.13104981818181818</v>
      </c>
      <c r="BN200" s="147">
        <v>201</v>
      </c>
      <c r="BO200">
        <v>97742</v>
      </c>
      <c r="BP200">
        <v>97742</v>
      </c>
      <c r="BQ200" t="s">
        <v>221</v>
      </c>
      <c r="BR200" t="s">
        <v>132</v>
      </c>
      <c r="BS200" s="128">
        <v>13284.032000000001</v>
      </c>
      <c r="BT200">
        <v>16000</v>
      </c>
      <c r="BU200" s="100">
        <v>-0.16962299999999997</v>
      </c>
      <c r="BV200">
        <v>3</v>
      </c>
    </row>
    <row r="201" spans="1:74" ht="15.75" thickBot="1" x14ac:dyDescent="0.3">
      <c r="A201" s="20" t="s">
        <v>92</v>
      </c>
      <c r="B201" s="19">
        <v>98970</v>
      </c>
      <c r="C201" s="19">
        <v>98970</v>
      </c>
      <c r="D201" s="140">
        <v>37</v>
      </c>
      <c r="E201" s="26" t="s">
        <v>91</v>
      </c>
      <c r="F201" s="17" t="s">
        <v>3</v>
      </c>
      <c r="G201" s="16">
        <v>23046.99</v>
      </c>
      <c r="H201" s="24">
        <v>16000</v>
      </c>
      <c r="I201" s="23">
        <f t="shared" si="22"/>
        <v>0.44043687500000012</v>
      </c>
      <c r="J201" s="2">
        <v>1</v>
      </c>
      <c r="L201">
        <v>37</v>
      </c>
      <c r="M201">
        <v>98969</v>
      </c>
      <c r="N201">
        <v>98969</v>
      </c>
      <c r="O201" t="s">
        <v>91</v>
      </c>
      <c r="P201" t="s">
        <v>3</v>
      </c>
      <c r="Q201" s="22">
        <v>19010</v>
      </c>
      <c r="R201">
        <v>16000</v>
      </c>
      <c r="S201" s="21">
        <v>0.188</v>
      </c>
      <c r="T201">
        <v>1</v>
      </c>
      <c r="V201" s="20" t="s">
        <v>92</v>
      </c>
      <c r="W201" s="19">
        <v>98969</v>
      </c>
      <c r="X201" s="19">
        <v>98969</v>
      </c>
      <c r="Y201" s="18" t="s">
        <v>91</v>
      </c>
      <c r="Z201" s="17" t="s">
        <v>3</v>
      </c>
      <c r="AA201" s="16">
        <v>21180</v>
      </c>
      <c r="AB201" s="24">
        <v>16000</v>
      </c>
      <c r="AC201" s="14">
        <f t="shared" si="23"/>
        <v>0.32374999999999998</v>
      </c>
      <c r="AD201" s="2">
        <v>1</v>
      </c>
      <c r="AE201" s="13">
        <f t="shared" si="24"/>
        <v>21078.99666666667</v>
      </c>
      <c r="AF201" s="12">
        <f t="shared" si="25"/>
        <v>0.31739562500000001</v>
      </c>
      <c r="AH201" s="20" t="s">
        <v>92</v>
      </c>
      <c r="AI201" s="19">
        <v>98969</v>
      </c>
      <c r="AJ201" s="19">
        <v>98969</v>
      </c>
      <c r="AK201" s="18" t="s">
        <v>91</v>
      </c>
      <c r="AL201" s="17" t="s">
        <v>3</v>
      </c>
      <c r="AM201" s="122">
        <v>17567.5</v>
      </c>
      <c r="AN201" s="24">
        <v>16000</v>
      </c>
      <c r="AO201" s="14">
        <f t="shared" ref="AO201:AO219" si="26">SUM(AM201-AN201)/AN201</f>
        <v>9.7968749999999993E-2</v>
      </c>
      <c r="AP201" s="2">
        <v>1</v>
      </c>
      <c r="AR201" s="20" t="s">
        <v>92</v>
      </c>
      <c r="AS201" s="19">
        <v>98969</v>
      </c>
      <c r="AT201" s="19">
        <v>98969</v>
      </c>
      <c r="AU201" s="18" t="s">
        <v>91</v>
      </c>
      <c r="AV201" s="17" t="s">
        <v>3</v>
      </c>
      <c r="AW201" s="128">
        <v>20201.122500000001</v>
      </c>
      <c r="AX201" s="100">
        <v>0.26253890625000004</v>
      </c>
      <c r="AY201" s="2">
        <v>1</v>
      </c>
      <c r="BB201">
        <v>37</v>
      </c>
      <c r="BC201">
        <v>98969</v>
      </c>
      <c r="BD201">
        <v>98969</v>
      </c>
      <c r="BE201" t="s">
        <v>91</v>
      </c>
      <c r="BF201" t="s">
        <v>3</v>
      </c>
      <c r="BG201" s="22">
        <v>11743</v>
      </c>
      <c r="BH201" s="147">
        <v>16000</v>
      </c>
      <c r="BI201" s="21">
        <v>-0.26600000000000001</v>
      </c>
      <c r="BJ201">
        <v>1</v>
      </c>
      <c r="BK201" s="22">
        <v>18509.498</v>
      </c>
      <c r="BL201" s="21">
        <v>0.15683112500000002</v>
      </c>
      <c r="BN201" s="147">
        <v>204</v>
      </c>
      <c r="BO201">
        <v>95931</v>
      </c>
      <c r="BP201">
        <v>95931</v>
      </c>
      <c r="BQ201" t="s">
        <v>253</v>
      </c>
      <c r="BR201" t="s">
        <v>3</v>
      </c>
      <c r="BS201" s="128">
        <v>13237.2</v>
      </c>
      <c r="BT201">
        <v>16000</v>
      </c>
      <c r="BU201" s="100">
        <v>-0.17285</v>
      </c>
      <c r="BV201">
        <v>3</v>
      </c>
    </row>
    <row r="202" spans="1:74" ht="15.75" thickBot="1" x14ac:dyDescent="0.3">
      <c r="A202" s="20" t="s">
        <v>62</v>
      </c>
      <c r="B202" s="19">
        <v>98980</v>
      </c>
      <c r="C202" s="19">
        <v>98980</v>
      </c>
      <c r="D202" s="140">
        <v>239</v>
      </c>
      <c r="E202" s="26" t="s">
        <v>90</v>
      </c>
      <c r="F202" s="17" t="s">
        <v>3</v>
      </c>
      <c r="G202" s="16">
        <v>14376</v>
      </c>
      <c r="H202" s="24">
        <v>16000</v>
      </c>
      <c r="I202" s="23">
        <f t="shared" si="22"/>
        <v>-0.10150000000000001</v>
      </c>
      <c r="J202" s="2">
        <v>3</v>
      </c>
      <c r="L202">
        <v>239</v>
      </c>
      <c r="M202">
        <v>98980</v>
      </c>
      <c r="N202">
        <v>98980</v>
      </c>
      <c r="O202" t="s">
        <v>90</v>
      </c>
      <c r="P202" t="s">
        <v>3</v>
      </c>
      <c r="Q202" s="22">
        <v>11108</v>
      </c>
      <c r="R202">
        <v>16000</v>
      </c>
      <c r="S202" s="21">
        <v>-0.30599999999999999</v>
      </c>
      <c r="T202">
        <v>3</v>
      </c>
      <c r="V202" s="20" t="s">
        <v>62</v>
      </c>
      <c r="W202" s="19">
        <v>98980</v>
      </c>
      <c r="X202" s="19">
        <v>98980</v>
      </c>
      <c r="Y202" s="18" t="s">
        <v>90</v>
      </c>
      <c r="Z202" s="17" t="s">
        <v>3</v>
      </c>
      <c r="AA202" s="16">
        <v>12112</v>
      </c>
      <c r="AB202" s="24">
        <v>16000</v>
      </c>
      <c r="AC202" s="14">
        <f t="shared" si="23"/>
        <v>-0.24299999999999999</v>
      </c>
      <c r="AD202" s="2">
        <v>3</v>
      </c>
      <c r="AE202" s="13">
        <f t="shared" si="24"/>
        <v>12532</v>
      </c>
      <c r="AF202" s="12">
        <f t="shared" si="25"/>
        <v>-0.21683333333333332</v>
      </c>
      <c r="AH202" s="20" t="s">
        <v>62</v>
      </c>
      <c r="AI202" s="19">
        <v>98980</v>
      </c>
      <c r="AJ202" s="19">
        <v>98980</v>
      </c>
      <c r="AK202" s="18" t="s">
        <v>90</v>
      </c>
      <c r="AL202" s="17" t="s">
        <v>3</v>
      </c>
      <c r="AM202" s="122">
        <v>11872</v>
      </c>
      <c r="AN202" s="24">
        <v>16000</v>
      </c>
      <c r="AO202" s="14">
        <f t="shared" si="26"/>
        <v>-0.25800000000000001</v>
      </c>
      <c r="AP202" s="2">
        <v>3</v>
      </c>
      <c r="AR202" s="20" t="s">
        <v>62</v>
      </c>
      <c r="AS202" s="19">
        <v>98980</v>
      </c>
      <c r="AT202" s="19">
        <v>98980</v>
      </c>
      <c r="AU202" s="18" t="s">
        <v>90</v>
      </c>
      <c r="AV202" s="17" t="s">
        <v>3</v>
      </c>
      <c r="AW202" s="128">
        <v>12367</v>
      </c>
      <c r="AX202" s="100">
        <v>-0.22712499999999999</v>
      </c>
      <c r="AY202" s="2">
        <v>3</v>
      </c>
      <c r="BB202">
        <v>239</v>
      </c>
      <c r="BC202">
        <v>98980</v>
      </c>
      <c r="BD202">
        <v>98980</v>
      </c>
      <c r="BE202" t="s">
        <v>90</v>
      </c>
      <c r="BF202" t="s">
        <v>3</v>
      </c>
      <c r="BG202" s="22">
        <v>11521</v>
      </c>
      <c r="BH202" s="147">
        <v>16000</v>
      </c>
      <c r="BI202" s="21">
        <v>-0.28000000000000003</v>
      </c>
      <c r="BJ202">
        <v>3</v>
      </c>
      <c r="BK202" s="22">
        <v>12197.8</v>
      </c>
      <c r="BL202" s="21">
        <v>-0.23769999999999997</v>
      </c>
      <c r="BN202" s="147">
        <v>44</v>
      </c>
      <c r="BO202">
        <v>98312</v>
      </c>
      <c r="BP202">
        <v>98312</v>
      </c>
      <c r="BQ202" t="s">
        <v>172</v>
      </c>
      <c r="BR202" t="s">
        <v>3</v>
      </c>
      <c r="BS202" s="128">
        <v>13164.970000000001</v>
      </c>
      <c r="BT202">
        <v>16000</v>
      </c>
      <c r="BU202" s="100">
        <v>-0.17718937500000004</v>
      </c>
      <c r="BV202">
        <v>3</v>
      </c>
    </row>
    <row r="203" spans="1:74" ht="15.75" thickBot="1" x14ac:dyDescent="0.3">
      <c r="A203" s="20" t="s">
        <v>83</v>
      </c>
      <c r="B203" s="19">
        <v>98985</v>
      </c>
      <c r="C203" s="19">
        <v>98985</v>
      </c>
      <c r="D203" s="140">
        <v>12</v>
      </c>
      <c r="E203" s="26" t="s">
        <v>89</v>
      </c>
      <c r="F203" s="17" t="s">
        <v>11</v>
      </c>
      <c r="G203" s="16">
        <v>14422.99</v>
      </c>
      <c r="H203" s="24">
        <v>11000</v>
      </c>
      <c r="I203" s="23">
        <f t="shared" si="22"/>
        <v>0.31118090909090906</v>
      </c>
      <c r="J203" s="2">
        <v>1</v>
      </c>
      <c r="L203">
        <v>12</v>
      </c>
      <c r="M203">
        <v>98985</v>
      </c>
      <c r="N203">
        <v>98985</v>
      </c>
      <c r="O203" t="s">
        <v>89</v>
      </c>
      <c r="P203" t="s">
        <v>11</v>
      </c>
      <c r="Q203" s="22">
        <v>10723</v>
      </c>
      <c r="R203">
        <v>11000</v>
      </c>
      <c r="S203" s="21">
        <v>-2.5000000000000001E-2</v>
      </c>
      <c r="T203">
        <v>1</v>
      </c>
      <c r="V203" s="20" t="s">
        <v>83</v>
      </c>
      <c r="W203" s="19">
        <v>98985</v>
      </c>
      <c r="X203" s="19">
        <v>98985</v>
      </c>
      <c r="Y203" s="18" t="s">
        <v>89</v>
      </c>
      <c r="Z203" s="17" t="s">
        <v>11</v>
      </c>
      <c r="AA203" s="16">
        <v>10114.450000000001</v>
      </c>
      <c r="AB203" s="24">
        <v>11000</v>
      </c>
      <c r="AC203" s="14">
        <f t="shared" si="23"/>
        <v>-8.0504545454545384E-2</v>
      </c>
      <c r="AD203" s="2">
        <v>1</v>
      </c>
      <c r="AE203" s="13">
        <f t="shared" si="24"/>
        <v>11753.480000000001</v>
      </c>
      <c r="AF203" s="12">
        <f t="shared" si="25"/>
        <v>6.85587878787879E-2</v>
      </c>
      <c r="AH203" s="20" t="s">
        <v>83</v>
      </c>
      <c r="AI203" s="19">
        <v>98985</v>
      </c>
      <c r="AJ203" s="19">
        <v>98985</v>
      </c>
      <c r="AK203" s="18" t="s">
        <v>89</v>
      </c>
      <c r="AL203" s="17" t="s">
        <v>11</v>
      </c>
      <c r="AM203" s="122">
        <v>10690.69</v>
      </c>
      <c r="AN203" s="24">
        <v>11000</v>
      </c>
      <c r="AO203" s="14">
        <f t="shared" si="26"/>
        <v>-2.8119090909090864E-2</v>
      </c>
      <c r="AP203" s="2">
        <v>1</v>
      </c>
      <c r="AR203" s="20" t="s">
        <v>83</v>
      </c>
      <c r="AS203" s="19">
        <v>98985</v>
      </c>
      <c r="AT203" s="19">
        <v>98985</v>
      </c>
      <c r="AU203" s="18" t="s">
        <v>89</v>
      </c>
      <c r="AV203" s="17" t="s">
        <v>11</v>
      </c>
      <c r="AW203" s="128">
        <v>11487.782499999999</v>
      </c>
      <c r="AX203" s="100">
        <v>4.4389318181818203E-2</v>
      </c>
      <c r="AY203" s="2">
        <v>1</v>
      </c>
      <c r="BB203">
        <v>12</v>
      </c>
      <c r="BC203">
        <v>98985</v>
      </c>
      <c r="BD203">
        <v>98985</v>
      </c>
      <c r="BE203" t="s">
        <v>89</v>
      </c>
      <c r="BF203" t="s">
        <v>11</v>
      </c>
      <c r="BG203" s="22">
        <v>15257</v>
      </c>
      <c r="BH203" s="147">
        <v>11000</v>
      </c>
      <c r="BI203" s="21">
        <v>0.38700000000000001</v>
      </c>
      <c r="BJ203">
        <v>1</v>
      </c>
      <c r="BK203" s="22">
        <v>12241.626</v>
      </c>
      <c r="BL203" s="21">
        <v>0.11291145454545455</v>
      </c>
      <c r="BN203" s="147">
        <v>210</v>
      </c>
      <c r="BO203">
        <v>97849</v>
      </c>
      <c r="BP203">
        <v>97849</v>
      </c>
      <c r="BQ203" t="s">
        <v>216</v>
      </c>
      <c r="BR203" t="s">
        <v>3</v>
      </c>
      <c r="BS203" s="128">
        <v>13164.59</v>
      </c>
      <c r="BT203">
        <v>16000</v>
      </c>
      <c r="BU203" s="100">
        <v>-0.17725062500000002</v>
      </c>
      <c r="BV203">
        <v>3</v>
      </c>
    </row>
    <row r="204" spans="1:74" ht="15.75" thickBot="1" x14ac:dyDescent="0.3">
      <c r="A204" s="20" t="s">
        <v>62</v>
      </c>
      <c r="B204" s="19">
        <v>98992</v>
      </c>
      <c r="C204" s="19">
        <v>98992</v>
      </c>
      <c r="D204" s="140">
        <v>239</v>
      </c>
      <c r="E204" s="26" t="s">
        <v>88</v>
      </c>
      <c r="F204" s="17" t="s">
        <v>3</v>
      </c>
      <c r="G204" s="16">
        <v>22063</v>
      </c>
      <c r="H204" s="24">
        <v>16000</v>
      </c>
      <c r="I204" s="23">
        <f t="shared" si="22"/>
        <v>0.37893749999999998</v>
      </c>
      <c r="J204" s="2">
        <v>3</v>
      </c>
      <c r="L204">
        <v>239</v>
      </c>
      <c r="M204">
        <v>98992</v>
      </c>
      <c r="N204">
        <v>98992</v>
      </c>
      <c r="O204" t="s">
        <v>88</v>
      </c>
      <c r="P204" t="s">
        <v>3</v>
      </c>
      <c r="Q204" s="22">
        <v>15610</v>
      </c>
      <c r="R204">
        <v>16000</v>
      </c>
      <c r="S204" s="21">
        <v>-2.4E-2</v>
      </c>
      <c r="T204">
        <v>3</v>
      </c>
      <c r="V204" s="20" t="s">
        <v>62</v>
      </c>
      <c r="W204" s="19">
        <v>98992</v>
      </c>
      <c r="X204" s="19">
        <v>98992</v>
      </c>
      <c r="Y204" s="18" t="s">
        <v>88</v>
      </c>
      <c r="Z204" s="17" t="s">
        <v>3</v>
      </c>
      <c r="AA204" s="16">
        <v>19383.5</v>
      </c>
      <c r="AB204" s="24">
        <v>16000</v>
      </c>
      <c r="AC204" s="14">
        <f t="shared" si="23"/>
        <v>0.21146875000000001</v>
      </c>
      <c r="AD204" s="2">
        <v>3</v>
      </c>
      <c r="AE204" s="13">
        <f t="shared" si="24"/>
        <v>19018.833333333332</v>
      </c>
      <c r="AF204" s="12">
        <f t="shared" si="25"/>
        <v>0.18880208333333334</v>
      </c>
      <c r="AH204" s="20" t="s">
        <v>62</v>
      </c>
      <c r="AI204" s="19">
        <v>98992</v>
      </c>
      <c r="AJ204" s="19">
        <v>98992</v>
      </c>
      <c r="AK204" s="18" t="s">
        <v>88</v>
      </c>
      <c r="AL204" s="17" t="s">
        <v>3</v>
      </c>
      <c r="AM204" s="122">
        <v>16327</v>
      </c>
      <c r="AN204" s="24">
        <v>16000</v>
      </c>
      <c r="AO204" s="14">
        <f t="shared" si="26"/>
        <v>2.0437500000000001E-2</v>
      </c>
      <c r="AP204" s="2">
        <v>3</v>
      </c>
      <c r="AR204" s="20" t="s">
        <v>62</v>
      </c>
      <c r="AS204" s="19">
        <v>98992</v>
      </c>
      <c r="AT204" s="19">
        <v>98992</v>
      </c>
      <c r="AU204" s="18" t="s">
        <v>88</v>
      </c>
      <c r="AV204" s="17" t="s">
        <v>3</v>
      </c>
      <c r="AW204" s="128">
        <v>18345.875</v>
      </c>
      <c r="AX204" s="100">
        <v>0.1467109375</v>
      </c>
      <c r="AY204" s="2">
        <v>3</v>
      </c>
      <c r="BB204">
        <v>239</v>
      </c>
      <c r="BC204">
        <v>98992</v>
      </c>
      <c r="BD204">
        <v>98992</v>
      </c>
      <c r="BE204" t="s">
        <v>88</v>
      </c>
      <c r="BF204" t="s">
        <v>3</v>
      </c>
      <c r="BG204" s="22">
        <v>15953</v>
      </c>
      <c r="BH204" s="147">
        <v>16000</v>
      </c>
      <c r="BI204" s="21">
        <v>-3.0000000000000001E-3</v>
      </c>
      <c r="BJ204">
        <v>3</v>
      </c>
      <c r="BK204" s="22">
        <v>17867.3</v>
      </c>
      <c r="BL204" s="21">
        <v>0.11676875</v>
      </c>
      <c r="BN204" s="147">
        <v>17</v>
      </c>
      <c r="BO204">
        <v>95847</v>
      </c>
      <c r="BP204">
        <v>95847</v>
      </c>
      <c r="BQ204" t="s">
        <v>262</v>
      </c>
      <c r="BR204" t="s">
        <v>3</v>
      </c>
      <c r="BS204" s="128">
        <v>12969.7</v>
      </c>
      <c r="BT204">
        <v>16000</v>
      </c>
      <c r="BU204" s="100">
        <v>-0.18943125</v>
      </c>
      <c r="BV204">
        <v>3</v>
      </c>
    </row>
    <row r="205" spans="1:74" ht="15.75" thickBot="1" x14ac:dyDescent="0.3">
      <c r="A205" s="20" t="s">
        <v>87</v>
      </c>
      <c r="B205" s="19">
        <v>98995</v>
      </c>
      <c r="C205" s="19">
        <v>98995</v>
      </c>
      <c r="D205" s="140">
        <v>27</v>
      </c>
      <c r="E205" s="26" t="s">
        <v>86</v>
      </c>
      <c r="F205" s="17" t="s">
        <v>0</v>
      </c>
      <c r="G205" s="16">
        <v>9420.7000000000007</v>
      </c>
      <c r="H205" s="24">
        <v>11000</v>
      </c>
      <c r="I205" s="23">
        <f t="shared" si="22"/>
        <v>-0.14357272727272721</v>
      </c>
      <c r="J205" s="2">
        <v>1</v>
      </c>
      <c r="L205">
        <v>27</v>
      </c>
      <c r="M205">
        <v>98995</v>
      </c>
      <c r="N205">
        <v>98995</v>
      </c>
      <c r="O205" t="s">
        <v>86</v>
      </c>
      <c r="P205" t="s">
        <v>0</v>
      </c>
      <c r="Q205" s="22">
        <v>14457</v>
      </c>
      <c r="R205">
        <v>11000</v>
      </c>
      <c r="S205" s="21">
        <v>0.314</v>
      </c>
      <c r="T205">
        <v>1</v>
      </c>
      <c r="V205" s="20" t="s">
        <v>87</v>
      </c>
      <c r="W205" s="19">
        <v>98995</v>
      </c>
      <c r="X205" s="19">
        <v>98995</v>
      </c>
      <c r="Y205" s="18" t="s">
        <v>86</v>
      </c>
      <c r="Z205" s="17" t="s">
        <v>0</v>
      </c>
      <c r="AA205" s="16">
        <v>11790</v>
      </c>
      <c r="AB205" s="24">
        <v>11000</v>
      </c>
      <c r="AC205" s="14">
        <f t="shared" si="23"/>
        <v>7.1818181818181823E-2</v>
      </c>
      <c r="AD205" s="2">
        <v>1</v>
      </c>
      <c r="AE205" s="13">
        <f t="shared" si="24"/>
        <v>11889.233333333332</v>
      </c>
      <c r="AF205" s="12">
        <f t="shared" si="25"/>
        <v>8.0748484848484875E-2</v>
      </c>
      <c r="AH205" s="20" t="s">
        <v>87</v>
      </c>
      <c r="AI205" s="19">
        <v>98995</v>
      </c>
      <c r="AJ205" s="19">
        <v>98995</v>
      </c>
      <c r="AK205" s="18" t="s">
        <v>86</v>
      </c>
      <c r="AL205" s="17" t="s">
        <v>0</v>
      </c>
      <c r="AM205" s="122">
        <v>11236</v>
      </c>
      <c r="AN205" s="24">
        <v>11000</v>
      </c>
      <c r="AO205" s="14">
        <f t="shared" si="26"/>
        <v>2.1454545454545455E-2</v>
      </c>
      <c r="AP205" s="2">
        <v>1</v>
      </c>
      <c r="AR205" s="20" t="s">
        <v>87</v>
      </c>
      <c r="AS205" s="19">
        <v>98995</v>
      </c>
      <c r="AT205" s="19">
        <v>98995</v>
      </c>
      <c r="AU205" s="18" t="s">
        <v>86</v>
      </c>
      <c r="AV205" s="17" t="s">
        <v>0</v>
      </c>
      <c r="AW205" s="128">
        <v>11725.924999999999</v>
      </c>
      <c r="AX205" s="100">
        <v>6.5925000000000011E-2</v>
      </c>
      <c r="AY205" s="2">
        <v>1</v>
      </c>
      <c r="BB205">
        <v>27</v>
      </c>
      <c r="BC205">
        <v>98995</v>
      </c>
      <c r="BD205">
        <v>98995</v>
      </c>
      <c r="BE205" t="s">
        <v>86</v>
      </c>
      <c r="BF205" t="s">
        <v>0</v>
      </c>
      <c r="BG205" s="22">
        <v>13304</v>
      </c>
      <c r="BH205" s="147">
        <v>11000</v>
      </c>
      <c r="BI205" s="21">
        <v>0.20899999999999999</v>
      </c>
      <c r="BJ205">
        <v>1</v>
      </c>
      <c r="BK205" s="22">
        <v>12041.539999999999</v>
      </c>
      <c r="BL205" s="21">
        <v>9.4540000000000027E-2</v>
      </c>
      <c r="BN205" s="147">
        <v>201</v>
      </c>
      <c r="BO205">
        <v>98303</v>
      </c>
      <c r="BP205">
        <v>98303</v>
      </c>
      <c r="BQ205" t="s">
        <v>180</v>
      </c>
      <c r="BR205" t="s">
        <v>3</v>
      </c>
      <c r="BS205" s="128">
        <v>12435.2</v>
      </c>
      <c r="BT205">
        <v>16000</v>
      </c>
      <c r="BU205" s="100">
        <v>-0.22291249999999999</v>
      </c>
      <c r="BV205">
        <v>3</v>
      </c>
    </row>
    <row r="206" spans="1:74" ht="15.75" thickBot="1" x14ac:dyDescent="0.3">
      <c r="A206" s="20" t="s">
        <v>74</v>
      </c>
      <c r="B206" s="19">
        <v>99001</v>
      </c>
      <c r="C206" s="19">
        <v>99001</v>
      </c>
      <c r="D206" s="140">
        <v>213</v>
      </c>
      <c r="E206" s="26" t="s">
        <v>85</v>
      </c>
      <c r="F206" s="17" t="s">
        <v>0</v>
      </c>
      <c r="G206" s="16">
        <v>16037</v>
      </c>
      <c r="H206" s="24">
        <v>11000</v>
      </c>
      <c r="I206" s="23">
        <f t="shared" si="22"/>
        <v>0.45790909090909093</v>
      </c>
      <c r="J206" s="2">
        <v>2</v>
      </c>
      <c r="L206">
        <v>213</v>
      </c>
      <c r="M206">
        <v>99001</v>
      </c>
      <c r="N206">
        <v>99001</v>
      </c>
      <c r="O206" t="s">
        <v>85</v>
      </c>
      <c r="P206" t="s">
        <v>0</v>
      </c>
      <c r="Q206" s="22">
        <v>11061</v>
      </c>
      <c r="R206">
        <v>11000</v>
      </c>
      <c r="S206" s="21">
        <v>6.0000000000000001E-3</v>
      </c>
      <c r="T206">
        <v>2</v>
      </c>
      <c r="V206" s="20" t="s">
        <v>74</v>
      </c>
      <c r="W206" s="19">
        <v>99001</v>
      </c>
      <c r="X206" s="19">
        <v>99001</v>
      </c>
      <c r="Y206" s="18" t="s">
        <v>85</v>
      </c>
      <c r="Z206" s="17" t="s">
        <v>0</v>
      </c>
      <c r="AA206" s="16">
        <v>22310.5</v>
      </c>
      <c r="AB206" s="24">
        <v>11000</v>
      </c>
      <c r="AC206" s="14">
        <f t="shared" si="23"/>
        <v>1.0282272727272728</v>
      </c>
      <c r="AD206" s="2">
        <v>2</v>
      </c>
      <c r="AE206" s="13">
        <f t="shared" si="24"/>
        <v>16469.5</v>
      </c>
      <c r="AF206" s="12">
        <f t="shared" si="25"/>
        <v>0.49737878787878786</v>
      </c>
      <c r="AH206" s="20" t="s">
        <v>74</v>
      </c>
      <c r="AI206" s="19">
        <v>99001</v>
      </c>
      <c r="AJ206" s="19">
        <v>99001</v>
      </c>
      <c r="AK206" s="18" t="s">
        <v>85</v>
      </c>
      <c r="AL206" s="17" t="s">
        <v>0</v>
      </c>
      <c r="AM206" s="122">
        <v>17570</v>
      </c>
      <c r="AN206" s="24">
        <v>11000</v>
      </c>
      <c r="AO206" s="14">
        <f t="shared" si="26"/>
        <v>0.59727272727272729</v>
      </c>
      <c r="AP206" s="2">
        <v>2</v>
      </c>
      <c r="AR206" s="20" t="s">
        <v>74</v>
      </c>
      <c r="AS206" s="19">
        <v>99001</v>
      </c>
      <c r="AT206" s="19">
        <v>99001</v>
      </c>
      <c r="AU206" s="18" t="s">
        <v>85</v>
      </c>
      <c r="AV206" s="17" t="s">
        <v>0</v>
      </c>
      <c r="AW206" s="128">
        <v>16744.625</v>
      </c>
      <c r="AX206" s="100">
        <v>0.5223522727272728</v>
      </c>
      <c r="AY206" s="2">
        <v>2</v>
      </c>
      <c r="BB206">
        <v>213</v>
      </c>
      <c r="BC206">
        <v>99001</v>
      </c>
      <c r="BD206">
        <v>99001</v>
      </c>
      <c r="BE206" t="s">
        <v>85</v>
      </c>
      <c r="BF206" t="s">
        <v>0</v>
      </c>
      <c r="BG206" s="22">
        <v>18892</v>
      </c>
      <c r="BH206" s="147">
        <v>11000</v>
      </c>
      <c r="BI206" s="21">
        <v>0.71699999999999997</v>
      </c>
      <c r="BJ206">
        <v>2</v>
      </c>
      <c r="BK206" s="22">
        <v>17174.099999999999</v>
      </c>
      <c r="BL206" s="21">
        <v>0.56128181818181822</v>
      </c>
      <c r="BN206" s="147">
        <v>13</v>
      </c>
      <c r="BO206">
        <v>96960</v>
      </c>
      <c r="BP206">
        <v>4474</v>
      </c>
      <c r="BQ206" t="s">
        <v>318</v>
      </c>
      <c r="BR206" t="s">
        <v>3</v>
      </c>
      <c r="BS206" s="128">
        <v>12405.880000000001</v>
      </c>
      <c r="BT206">
        <v>16000</v>
      </c>
      <c r="BU206" s="100">
        <v>-0.22455750000000002</v>
      </c>
      <c r="BV206">
        <v>3</v>
      </c>
    </row>
    <row r="207" spans="1:74" ht="15.75" thickBot="1" x14ac:dyDescent="0.3">
      <c r="A207" s="20" t="s">
        <v>49</v>
      </c>
      <c r="B207" s="19">
        <v>99003</v>
      </c>
      <c r="C207" s="19">
        <v>99003</v>
      </c>
      <c r="D207" s="140">
        <v>238</v>
      </c>
      <c r="E207" s="26" t="s">
        <v>84</v>
      </c>
      <c r="F207" s="17" t="s">
        <v>3</v>
      </c>
      <c r="G207" s="16">
        <v>11135.5</v>
      </c>
      <c r="H207" s="24">
        <v>16000</v>
      </c>
      <c r="I207" s="23">
        <f t="shared" si="22"/>
        <v>-0.30403124999999998</v>
      </c>
      <c r="J207" s="2">
        <v>4</v>
      </c>
      <c r="L207">
        <v>238</v>
      </c>
      <c r="M207">
        <v>99003</v>
      </c>
      <c r="N207">
        <v>99003</v>
      </c>
      <c r="O207" t="s">
        <v>84</v>
      </c>
      <c r="P207" t="s">
        <v>3</v>
      </c>
      <c r="Q207" s="22">
        <v>11375</v>
      </c>
      <c r="R207">
        <v>16000</v>
      </c>
      <c r="S207" s="21">
        <v>-0.28899999999999998</v>
      </c>
      <c r="T207">
        <v>4</v>
      </c>
      <c r="V207" s="20" t="s">
        <v>49</v>
      </c>
      <c r="W207" s="19">
        <v>99003</v>
      </c>
      <c r="X207" s="19">
        <v>99003</v>
      </c>
      <c r="Y207" s="18" t="s">
        <v>84</v>
      </c>
      <c r="Z207" s="17" t="s">
        <v>3</v>
      </c>
      <c r="AA207" s="16">
        <v>12601.5</v>
      </c>
      <c r="AB207" s="24">
        <v>16000</v>
      </c>
      <c r="AC207" s="14">
        <f t="shared" si="23"/>
        <v>-0.21240624999999999</v>
      </c>
      <c r="AD207" s="2">
        <v>4</v>
      </c>
      <c r="AE207" s="13">
        <f t="shared" si="24"/>
        <v>11704</v>
      </c>
      <c r="AF207" s="12">
        <f t="shared" si="25"/>
        <v>-0.26847916666666666</v>
      </c>
      <c r="AH207" s="20" t="s">
        <v>49</v>
      </c>
      <c r="AI207" s="19">
        <v>99003</v>
      </c>
      <c r="AJ207" s="19">
        <v>99003</v>
      </c>
      <c r="AK207" s="18" t="s">
        <v>84</v>
      </c>
      <c r="AL207" s="17" t="s">
        <v>3</v>
      </c>
      <c r="AM207" s="122">
        <v>10057.030000000001</v>
      </c>
      <c r="AN207" s="15">
        <v>16000</v>
      </c>
      <c r="AO207" s="14">
        <f t="shared" si="26"/>
        <v>-0.37143562499999994</v>
      </c>
      <c r="AP207" s="2">
        <v>4</v>
      </c>
      <c r="AR207" s="20" t="s">
        <v>49</v>
      </c>
      <c r="AS207" s="19">
        <v>99003</v>
      </c>
      <c r="AT207" s="19">
        <v>99003</v>
      </c>
      <c r="AU207" s="18" t="s">
        <v>84</v>
      </c>
      <c r="AV207" s="17" t="s">
        <v>3</v>
      </c>
      <c r="AW207" s="128">
        <v>11292.2575</v>
      </c>
      <c r="AX207" s="100">
        <v>-0.29421828124999999</v>
      </c>
      <c r="AY207" s="2">
        <v>4</v>
      </c>
      <c r="BB207">
        <v>238</v>
      </c>
      <c r="BC207">
        <v>99003</v>
      </c>
      <c r="BD207">
        <v>99003</v>
      </c>
      <c r="BE207" t="s">
        <v>84</v>
      </c>
      <c r="BF207" t="s">
        <v>3</v>
      </c>
      <c r="BG207" s="22">
        <v>13200</v>
      </c>
      <c r="BH207" s="147">
        <v>16000</v>
      </c>
      <c r="BI207" s="21">
        <v>-0.17499999999999999</v>
      </c>
      <c r="BJ207">
        <v>4</v>
      </c>
      <c r="BK207" s="22">
        <v>11673.806</v>
      </c>
      <c r="BL207" s="21">
        <v>-0.27037462499999998</v>
      </c>
      <c r="BN207" s="147">
        <v>201</v>
      </c>
      <c r="BO207">
        <v>95569</v>
      </c>
      <c r="BP207">
        <v>95569</v>
      </c>
      <c r="BQ207" t="s">
        <v>271</v>
      </c>
      <c r="BR207" t="s">
        <v>132</v>
      </c>
      <c r="BS207" s="128">
        <v>12250.630000000001</v>
      </c>
      <c r="BT207">
        <v>16000</v>
      </c>
      <c r="BU207" s="100">
        <v>-0.23428562499999997</v>
      </c>
      <c r="BV207">
        <v>3</v>
      </c>
    </row>
    <row r="208" spans="1:74" ht="15.75" thickBot="1" x14ac:dyDescent="0.3">
      <c r="A208" s="20" t="s">
        <v>83</v>
      </c>
      <c r="B208" s="19">
        <v>99007</v>
      </c>
      <c r="C208" s="19">
        <v>99007</v>
      </c>
      <c r="D208" s="140">
        <v>12</v>
      </c>
      <c r="E208" s="26" t="s">
        <v>82</v>
      </c>
      <c r="F208" s="17" t="s">
        <v>0</v>
      </c>
      <c r="G208" s="16">
        <v>13211.5</v>
      </c>
      <c r="H208" s="24">
        <v>11000</v>
      </c>
      <c r="I208" s="23">
        <f t="shared" si="22"/>
        <v>0.20104545454545455</v>
      </c>
      <c r="J208" s="2">
        <v>1</v>
      </c>
      <c r="L208">
        <v>12</v>
      </c>
      <c r="M208">
        <v>99007</v>
      </c>
      <c r="N208">
        <v>99007</v>
      </c>
      <c r="O208" t="s">
        <v>82</v>
      </c>
      <c r="P208" t="s">
        <v>0</v>
      </c>
      <c r="Q208" s="22">
        <v>15726</v>
      </c>
      <c r="R208">
        <v>11000</v>
      </c>
      <c r="S208" s="21">
        <v>0.43</v>
      </c>
      <c r="T208">
        <v>1</v>
      </c>
      <c r="V208" s="20" t="s">
        <v>83</v>
      </c>
      <c r="W208" s="19">
        <v>99007</v>
      </c>
      <c r="X208" s="19">
        <v>99007</v>
      </c>
      <c r="Y208" s="18" t="s">
        <v>82</v>
      </c>
      <c r="Z208" s="17" t="s">
        <v>0</v>
      </c>
      <c r="AA208" s="16">
        <v>11709.5</v>
      </c>
      <c r="AB208" s="24">
        <v>11000</v>
      </c>
      <c r="AC208" s="14">
        <f t="shared" si="23"/>
        <v>6.4500000000000002E-2</v>
      </c>
      <c r="AD208" s="2">
        <v>1</v>
      </c>
      <c r="AE208" s="13">
        <f t="shared" si="24"/>
        <v>13549</v>
      </c>
      <c r="AF208" s="12">
        <f t="shared" si="25"/>
        <v>0.23184848484848486</v>
      </c>
      <c r="AH208" s="20" t="s">
        <v>83</v>
      </c>
      <c r="AI208" s="19">
        <v>99007</v>
      </c>
      <c r="AJ208" s="19">
        <v>99007</v>
      </c>
      <c r="AK208" s="18" t="s">
        <v>82</v>
      </c>
      <c r="AL208" s="17" t="s">
        <v>0</v>
      </c>
      <c r="AM208" s="122">
        <v>13523</v>
      </c>
      <c r="AN208" s="24">
        <v>11000</v>
      </c>
      <c r="AO208" s="14">
        <f t="shared" si="26"/>
        <v>0.22936363636363635</v>
      </c>
      <c r="AP208" s="2">
        <v>1</v>
      </c>
      <c r="AR208" s="20" t="s">
        <v>83</v>
      </c>
      <c r="AS208" s="19">
        <v>99007</v>
      </c>
      <c r="AT208" s="19">
        <v>99007</v>
      </c>
      <c r="AU208" s="18" t="s">
        <v>82</v>
      </c>
      <c r="AV208" s="17" t="s">
        <v>0</v>
      </c>
      <c r="AW208" s="128">
        <v>13542.5</v>
      </c>
      <c r="AX208" s="100">
        <v>0.23122727272727273</v>
      </c>
      <c r="AY208" s="2">
        <v>1</v>
      </c>
      <c r="BB208">
        <v>12</v>
      </c>
      <c r="BC208">
        <v>99007</v>
      </c>
      <c r="BD208">
        <v>99007</v>
      </c>
      <c r="BE208" t="s">
        <v>82</v>
      </c>
      <c r="BF208" t="s">
        <v>0</v>
      </c>
      <c r="BG208" s="22">
        <v>16124</v>
      </c>
      <c r="BH208" s="147">
        <v>11000</v>
      </c>
      <c r="BI208" s="21">
        <v>0.46600000000000003</v>
      </c>
      <c r="BJ208">
        <v>1</v>
      </c>
      <c r="BK208" s="22">
        <v>14058.8</v>
      </c>
      <c r="BL208" s="21">
        <v>0.2781818181818182</v>
      </c>
      <c r="BN208" s="147">
        <v>239</v>
      </c>
      <c r="BO208">
        <v>98980</v>
      </c>
      <c r="BP208">
        <v>98980</v>
      </c>
      <c r="BQ208" t="s">
        <v>90</v>
      </c>
      <c r="BR208" t="s">
        <v>3</v>
      </c>
      <c r="BS208" s="128">
        <v>12197.8</v>
      </c>
      <c r="BT208">
        <v>16000</v>
      </c>
      <c r="BU208" s="100">
        <v>-0.23769999999999997</v>
      </c>
      <c r="BV208">
        <v>3</v>
      </c>
    </row>
    <row r="209" spans="1:74" ht="15.75" thickBot="1" x14ac:dyDescent="0.3">
      <c r="A209" s="20" t="s">
        <v>30</v>
      </c>
      <c r="B209" s="19">
        <v>99010</v>
      </c>
      <c r="C209" s="19">
        <v>99010</v>
      </c>
      <c r="D209" s="140">
        <v>233</v>
      </c>
      <c r="E209" s="26" t="s">
        <v>81</v>
      </c>
      <c r="F209" s="17" t="s">
        <v>11</v>
      </c>
      <c r="G209" s="16">
        <v>8088.13</v>
      </c>
      <c r="H209" s="24">
        <v>11000</v>
      </c>
      <c r="I209" s="23">
        <f t="shared" si="22"/>
        <v>-0.26471545454545453</v>
      </c>
      <c r="J209" s="2">
        <v>2</v>
      </c>
      <c r="L209">
        <v>233</v>
      </c>
      <c r="M209">
        <v>99010</v>
      </c>
      <c r="N209">
        <v>99010</v>
      </c>
      <c r="O209" t="s">
        <v>81</v>
      </c>
      <c r="P209" t="s">
        <v>11</v>
      </c>
      <c r="Q209" s="22">
        <v>6822</v>
      </c>
      <c r="R209">
        <v>11000</v>
      </c>
      <c r="S209" s="21">
        <v>-0.38</v>
      </c>
      <c r="T209">
        <v>2</v>
      </c>
      <c r="V209" s="20" t="s">
        <v>30</v>
      </c>
      <c r="W209" s="19">
        <v>99010</v>
      </c>
      <c r="X209" s="19">
        <v>99010</v>
      </c>
      <c r="Y209" s="18" t="s">
        <v>81</v>
      </c>
      <c r="Z209" s="17" t="s">
        <v>11</v>
      </c>
      <c r="AA209" s="16">
        <v>9302</v>
      </c>
      <c r="AB209" s="24">
        <v>11000</v>
      </c>
      <c r="AC209" s="14">
        <f t="shared" si="23"/>
        <v>-0.15436363636363637</v>
      </c>
      <c r="AD209" s="2">
        <v>2</v>
      </c>
      <c r="AE209" s="13">
        <f t="shared" si="24"/>
        <v>8070.71</v>
      </c>
      <c r="AF209" s="12">
        <f t="shared" si="25"/>
        <v>-0.26635969696969697</v>
      </c>
      <c r="AH209" s="20" t="s">
        <v>30</v>
      </c>
      <c r="AI209" s="19">
        <v>99010</v>
      </c>
      <c r="AJ209" s="19">
        <v>99010</v>
      </c>
      <c r="AK209" s="18" t="s">
        <v>81</v>
      </c>
      <c r="AL209" s="17" t="s">
        <v>11</v>
      </c>
      <c r="AM209" s="122">
        <v>4517.45</v>
      </c>
      <c r="AN209" s="24">
        <v>11000</v>
      </c>
      <c r="AO209" s="14">
        <f t="shared" si="26"/>
        <v>-0.58932272727272728</v>
      </c>
      <c r="AP209" s="2">
        <v>2</v>
      </c>
      <c r="AR209" s="20" t="s">
        <v>30</v>
      </c>
      <c r="AS209" s="19">
        <v>99010</v>
      </c>
      <c r="AT209" s="19">
        <v>99010</v>
      </c>
      <c r="AU209" s="18" t="s">
        <v>81</v>
      </c>
      <c r="AV209" s="17" t="s">
        <v>11</v>
      </c>
      <c r="AW209" s="128">
        <v>7182.3950000000004</v>
      </c>
      <c r="AX209" s="100">
        <v>-0.34710045454545457</v>
      </c>
      <c r="AY209" s="2">
        <v>2</v>
      </c>
      <c r="BB209">
        <v>233</v>
      </c>
      <c r="BC209">
        <v>99010</v>
      </c>
      <c r="BD209">
        <v>99010</v>
      </c>
      <c r="BE209" t="s">
        <v>81</v>
      </c>
      <c r="BF209" t="s">
        <v>11</v>
      </c>
      <c r="BG209" s="22">
        <v>7077</v>
      </c>
      <c r="BH209" s="147">
        <v>11000</v>
      </c>
      <c r="BI209" s="21">
        <v>-0.35699999999999998</v>
      </c>
      <c r="BJ209">
        <v>2</v>
      </c>
      <c r="BK209" s="22">
        <v>7161.3160000000007</v>
      </c>
      <c r="BL209" s="21">
        <v>-0.34908036363636363</v>
      </c>
      <c r="BN209" s="147">
        <v>210</v>
      </c>
      <c r="BO209">
        <v>95806</v>
      </c>
      <c r="BP209">
        <v>95806</v>
      </c>
      <c r="BQ209" t="s">
        <v>269</v>
      </c>
      <c r="BR209" t="s">
        <v>3</v>
      </c>
      <c r="BS209" s="128">
        <v>11796.039999999999</v>
      </c>
      <c r="BT209">
        <v>16000</v>
      </c>
      <c r="BU209" s="100">
        <v>-0.26274750000000002</v>
      </c>
      <c r="BV209">
        <v>3</v>
      </c>
    </row>
    <row r="210" spans="1:74" ht="15.75" thickBot="1" x14ac:dyDescent="0.3">
      <c r="A210" s="32">
        <v>231</v>
      </c>
      <c r="B210" s="19">
        <v>99017</v>
      </c>
      <c r="C210" s="19">
        <v>99017</v>
      </c>
      <c r="D210" s="140">
        <v>231</v>
      </c>
      <c r="E210" s="46" t="s">
        <v>80</v>
      </c>
      <c r="F210" s="45" t="s">
        <v>0</v>
      </c>
      <c r="G210" s="42">
        <v>17120</v>
      </c>
      <c r="H210" s="24">
        <v>11000</v>
      </c>
      <c r="I210" s="23">
        <f t="shared" si="22"/>
        <v>0.55636363636363639</v>
      </c>
      <c r="J210" s="2">
        <v>4</v>
      </c>
      <c r="L210">
        <v>231</v>
      </c>
      <c r="M210">
        <v>99015</v>
      </c>
      <c r="N210">
        <v>99015</v>
      </c>
      <c r="O210" t="s">
        <v>80</v>
      </c>
      <c r="P210" t="s">
        <v>0</v>
      </c>
      <c r="Q210" s="22">
        <v>16237</v>
      </c>
      <c r="R210">
        <v>11000</v>
      </c>
      <c r="S210" s="21">
        <v>0.47599999999999998</v>
      </c>
      <c r="T210">
        <v>4</v>
      </c>
      <c r="V210" s="32">
        <v>231</v>
      </c>
      <c r="W210" s="32">
        <v>99015</v>
      </c>
      <c r="X210" s="32">
        <v>99015</v>
      </c>
      <c r="Y210" s="44" t="s">
        <v>80</v>
      </c>
      <c r="Z210" s="43" t="s">
        <v>0</v>
      </c>
      <c r="AA210" s="42">
        <v>16858</v>
      </c>
      <c r="AB210" s="24">
        <v>11000</v>
      </c>
      <c r="AC210" s="14">
        <f t="shared" si="23"/>
        <v>0.53254545454545454</v>
      </c>
      <c r="AD210" s="2">
        <v>4</v>
      </c>
      <c r="AE210" s="13">
        <f t="shared" si="24"/>
        <v>16738.333333333332</v>
      </c>
      <c r="AF210" s="12">
        <f t="shared" si="25"/>
        <v>0.52163636363636356</v>
      </c>
      <c r="AH210" s="32">
        <v>231</v>
      </c>
      <c r="AI210" s="32">
        <v>99015</v>
      </c>
      <c r="AJ210" s="32">
        <v>99015</v>
      </c>
      <c r="AK210" s="44" t="s">
        <v>80</v>
      </c>
      <c r="AL210" s="43" t="s">
        <v>0</v>
      </c>
      <c r="AM210" s="42">
        <v>21424</v>
      </c>
      <c r="AN210" s="24">
        <v>11000</v>
      </c>
      <c r="AO210" s="14">
        <f t="shared" si="26"/>
        <v>0.94763636363636361</v>
      </c>
      <c r="AP210" s="2">
        <v>4</v>
      </c>
      <c r="AR210" s="32">
        <v>231</v>
      </c>
      <c r="AS210" s="32">
        <v>99015</v>
      </c>
      <c r="AT210" s="32">
        <v>99015</v>
      </c>
      <c r="AU210" s="44" t="s">
        <v>80</v>
      </c>
      <c r="AV210" s="43" t="s">
        <v>0</v>
      </c>
      <c r="AW210" s="128">
        <v>17909.75</v>
      </c>
      <c r="AX210" s="100">
        <v>0.62813636363636371</v>
      </c>
      <c r="AY210" s="2">
        <v>4</v>
      </c>
      <c r="BB210">
        <v>231</v>
      </c>
      <c r="BC210">
        <v>99015</v>
      </c>
      <c r="BD210">
        <v>99015</v>
      </c>
      <c r="BE210" t="s">
        <v>80</v>
      </c>
      <c r="BF210" t="s">
        <v>0</v>
      </c>
      <c r="BG210" s="22">
        <v>15818</v>
      </c>
      <c r="BH210" s="147">
        <v>11000</v>
      </c>
      <c r="BI210" s="21">
        <v>0.438</v>
      </c>
      <c r="BJ210">
        <v>4</v>
      </c>
      <c r="BK210" s="22">
        <v>17491.400000000001</v>
      </c>
      <c r="BL210" s="21">
        <v>0.59010909090909092</v>
      </c>
      <c r="BN210" s="147">
        <v>44</v>
      </c>
      <c r="BO210">
        <v>98918</v>
      </c>
      <c r="BP210">
        <v>98918</v>
      </c>
      <c r="BQ210" t="s">
        <v>100</v>
      </c>
      <c r="BR210" t="s">
        <v>11</v>
      </c>
      <c r="BS210" s="128">
        <v>7613.5399999999991</v>
      </c>
      <c r="BT210">
        <v>11000</v>
      </c>
      <c r="BU210" s="100">
        <v>-0.30786000000000002</v>
      </c>
      <c r="BV210">
        <v>3</v>
      </c>
    </row>
    <row r="211" spans="1:74" ht="15.75" thickBot="1" x14ac:dyDescent="0.3">
      <c r="A211" s="20" t="s">
        <v>74</v>
      </c>
      <c r="B211" s="19">
        <v>99019</v>
      </c>
      <c r="C211" s="19">
        <v>99019</v>
      </c>
      <c r="D211" s="140">
        <v>213</v>
      </c>
      <c r="E211" s="26" t="s">
        <v>79</v>
      </c>
      <c r="F211" s="17" t="s">
        <v>0</v>
      </c>
      <c r="G211" s="16">
        <v>11126.5</v>
      </c>
      <c r="H211" s="24">
        <v>11000</v>
      </c>
      <c r="I211" s="23">
        <f t="shared" si="22"/>
        <v>1.15E-2</v>
      </c>
      <c r="J211" s="2">
        <v>2</v>
      </c>
      <c r="L211">
        <v>213</v>
      </c>
      <c r="M211">
        <v>99019</v>
      </c>
      <c r="N211">
        <v>99019</v>
      </c>
      <c r="O211" t="s">
        <v>79</v>
      </c>
      <c r="P211" t="s">
        <v>0</v>
      </c>
      <c r="Q211" s="22">
        <v>10187</v>
      </c>
      <c r="R211">
        <v>11000</v>
      </c>
      <c r="S211" s="21">
        <v>-7.3999999999999996E-2</v>
      </c>
      <c r="T211">
        <v>2</v>
      </c>
      <c r="V211" s="20" t="s">
        <v>74</v>
      </c>
      <c r="W211" s="19">
        <v>99019</v>
      </c>
      <c r="X211" s="19">
        <v>99019</v>
      </c>
      <c r="Y211" s="18" t="s">
        <v>79</v>
      </c>
      <c r="Z211" s="17" t="s">
        <v>0</v>
      </c>
      <c r="AA211" s="16">
        <v>18857.48</v>
      </c>
      <c r="AB211" s="24">
        <v>11000</v>
      </c>
      <c r="AC211" s="14">
        <f t="shared" si="23"/>
        <v>0.71431636363636364</v>
      </c>
      <c r="AD211" s="2">
        <v>2</v>
      </c>
      <c r="AE211" s="13">
        <f t="shared" si="24"/>
        <v>13390.326666666666</v>
      </c>
      <c r="AF211" s="12">
        <f t="shared" si="25"/>
        <v>0.21727212121212122</v>
      </c>
      <c r="AH211" s="20" t="s">
        <v>74</v>
      </c>
      <c r="AI211" s="19">
        <v>99019</v>
      </c>
      <c r="AJ211" s="19">
        <v>99019</v>
      </c>
      <c r="AK211" s="18" t="s">
        <v>79</v>
      </c>
      <c r="AL211" s="17" t="s">
        <v>0</v>
      </c>
      <c r="AM211" s="122">
        <v>16063.45</v>
      </c>
      <c r="AN211" s="24">
        <v>11000</v>
      </c>
      <c r="AO211" s="14">
        <f t="shared" si="26"/>
        <v>0.46031363636363642</v>
      </c>
      <c r="AP211" s="2">
        <v>2</v>
      </c>
      <c r="AR211" s="20" t="s">
        <v>74</v>
      </c>
      <c r="AS211" s="19">
        <v>99019</v>
      </c>
      <c r="AT211" s="19">
        <v>99019</v>
      </c>
      <c r="AU211" s="18" t="s">
        <v>79</v>
      </c>
      <c r="AV211" s="17" t="s">
        <v>0</v>
      </c>
      <c r="AW211" s="128">
        <v>14058.6075</v>
      </c>
      <c r="AX211" s="100">
        <v>0.27803250000000002</v>
      </c>
      <c r="AY211" s="2">
        <v>2</v>
      </c>
      <c r="BB211">
        <v>213</v>
      </c>
      <c r="BC211">
        <v>99019</v>
      </c>
      <c r="BD211">
        <v>99019</v>
      </c>
      <c r="BE211" t="s">
        <v>79</v>
      </c>
      <c r="BF211" t="s">
        <v>0</v>
      </c>
      <c r="BG211" s="22">
        <v>13859</v>
      </c>
      <c r="BH211" s="147">
        <v>11000</v>
      </c>
      <c r="BI211" s="21">
        <v>0.26</v>
      </c>
      <c r="BJ211">
        <v>2</v>
      </c>
      <c r="BK211" s="22">
        <v>14018.685999999998</v>
      </c>
      <c r="BL211" s="21">
        <v>0.274426</v>
      </c>
      <c r="BN211" s="147">
        <v>221</v>
      </c>
      <c r="BO211">
        <v>99123</v>
      </c>
      <c r="BP211">
        <v>99123</v>
      </c>
      <c r="BQ211" t="s">
        <v>46</v>
      </c>
      <c r="BR211" t="s">
        <v>3</v>
      </c>
      <c r="BS211" s="128">
        <v>11001.4</v>
      </c>
      <c r="BT211">
        <v>16000</v>
      </c>
      <c r="BU211" s="100">
        <v>-0.31253750000000002</v>
      </c>
      <c r="BV211">
        <v>3</v>
      </c>
    </row>
    <row r="212" spans="1:74" ht="15.75" thickBot="1" x14ac:dyDescent="0.3">
      <c r="A212" s="20" t="s">
        <v>62</v>
      </c>
      <c r="B212" s="19">
        <v>99023</v>
      </c>
      <c r="C212" s="19">
        <v>99023</v>
      </c>
      <c r="D212" s="140">
        <v>239</v>
      </c>
      <c r="E212" s="26" t="s">
        <v>78</v>
      </c>
      <c r="F212" s="17" t="s">
        <v>3</v>
      </c>
      <c r="G212" s="16">
        <v>13522.5</v>
      </c>
      <c r="H212" s="24">
        <v>16000</v>
      </c>
      <c r="I212" s="23">
        <f t="shared" si="22"/>
        <v>-0.15484375</v>
      </c>
      <c r="J212" s="2">
        <v>3</v>
      </c>
      <c r="L212">
        <v>239</v>
      </c>
      <c r="M212">
        <v>99023</v>
      </c>
      <c r="N212">
        <v>99023</v>
      </c>
      <c r="O212" t="s">
        <v>78</v>
      </c>
      <c r="P212" t="s">
        <v>3</v>
      </c>
      <c r="Q212" s="22">
        <v>6379</v>
      </c>
      <c r="R212">
        <v>16000</v>
      </c>
      <c r="S212" s="21">
        <v>-0.60099999999999998</v>
      </c>
      <c r="T212">
        <v>3</v>
      </c>
      <c r="V212" s="20" t="s">
        <v>62</v>
      </c>
      <c r="W212" s="19">
        <v>99023</v>
      </c>
      <c r="X212" s="19">
        <v>99023</v>
      </c>
      <c r="Y212" s="18" t="s">
        <v>78</v>
      </c>
      <c r="Z212" s="17" t="s">
        <v>3</v>
      </c>
      <c r="AA212" s="16">
        <v>9061.5</v>
      </c>
      <c r="AB212" s="24">
        <v>16000</v>
      </c>
      <c r="AC212" s="14">
        <f t="shared" si="23"/>
        <v>-0.43365625000000002</v>
      </c>
      <c r="AD212" s="2">
        <v>3</v>
      </c>
      <c r="AE212" s="13">
        <f t="shared" si="24"/>
        <v>9654.3333333333339</v>
      </c>
      <c r="AF212" s="12">
        <f t="shared" si="25"/>
        <v>-0.39650000000000002</v>
      </c>
      <c r="AH212" s="20" t="s">
        <v>62</v>
      </c>
      <c r="AI212" s="19">
        <v>99023</v>
      </c>
      <c r="AJ212" s="19">
        <v>99023</v>
      </c>
      <c r="AK212" s="18" t="s">
        <v>78</v>
      </c>
      <c r="AL212" s="17" t="s">
        <v>3</v>
      </c>
      <c r="AM212" s="122">
        <v>11081.94</v>
      </c>
      <c r="AN212" s="24">
        <v>16000</v>
      </c>
      <c r="AO212" s="14">
        <f t="shared" si="26"/>
        <v>-0.30737874999999998</v>
      </c>
      <c r="AP212" s="2">
        <v>3</v>
      </c>
      <c r="AR212" s="20" t="s">
        <v>62</v>
      </c>
      <c r="AS212" s="19">
        <v>99023</v>
      </c>
      <c r="AT212" s="19">
        <v>99023</v>
      </c>
      <c r="AU212" s="18" t="s">
        <v>78</v>
      </c>
      <c r="AV212" s="17" t="s">
        <v>3</v>
      </c>
      <c r="AW212" s="128">
        <v>10011.235000000001</v>
      </c>
      <c r="AX212" s="100">
        <v>-0.37421968750000001</v>
      </c>
      <c r="AY212" s="2">
        <v>3</v>
      </c>
      <c r="BB212">
        <v>239</v>
      </c>
      <c r="BC212">
        <v>99023</v>
      </c>
      <c r="BD212">
        <v>99023</v>
      </c>
      <c r="BE212" t="s">
        <v>78</v>
      </c>
      <c r="BF212" t="s">
        <v>3</v>
      </c>
      <c r="BG212" s="22">
        <v>10921</v>
      </c>
      <c r="BH212" s="147">
        <v>16000</v>
      </c>
      <c r="BI212" s="21">
        <v>-0.317</v>
      </c>
      <c r="BJ212">
        <v>3</v>
      </c>
      <c r="BK212" s="22">
        <v>10193.188</v>
      </c>
      <c r="BL212" s="21">
        <v>-0.36277575000000001</v>
      </c>
      <c r="BN212" s="147">
        <v>13</v>
      </c>
      <c r="BO212">
        <v>2540</v>
      </c>
      <c r="BP212">
        <v>178</v>
      </c>
      <c r="BQ212" t="s">
        <v>344</v>
      </c>
      <c r="BR212" t="s">
        <v>3</v>
      </c>
      <c r="BS212" s="128">
        <v>10892.278000000002</v>
      </c>
      <c r="BT212">
        <v>16000</v>
      </c>
      <c r="BU212" s="100">
        <v>-0.31919512499999997</v>
      </c>
      <c r="BV212">
        <v>3</v>
      </c>
    </row>
    <row r="213" spans="1:74" ht="15.75" thickBot="1" x14ac:dyDescent="0.3">
      <c r="A213" s="20" t="s">
        <v>77</v>
      </c>
      <c r="B213" s="19">
        <v>99029</v>
      </c>
      <c r="C213" s="19">
        <v>99029</v>
      </c>
      <c r="D213" s="140">
        <v>232</v>
      </c>
      <c r="E213" s="26" t="s">
        <v>76</v>
      </c>
      <c r="F213" s="17" t="s">
        <v>3</v>
      </c>
      <c r="G213" s="16">
        <v>11553.5</v>
      </c>
      <c r="H213" s="24">
        <v>16000</v>
      </c>
      <c r="I213" s="23">
        <f t="shared" si="22"/>
        <v>-0.27790625000000002</v>
      </c>
      <c r="J213" s="2">
        <v>3</v>
      </c>
      <c r="L213">
        <v>232</v>
      </c>
      <c r="M213">
        <v>99029</v>
      </c>
      <c r="N213">
        <v>99029</v>
      </c>
      <c r="O213" t="s">
        <v>76</v>
      </c>
      <c r="P213" t="s">
        <v>3</v>
      </c>
      <c r="Q213" s="22">
        <v>10773</v>
      </c>
      <c r="R213">
        <v>16000</v>
      </c>
      <c r="S213" s="21">
        <v>-0.32700000000000001</v>
      </c>
      <c r="T213">
        <v>3</v>
      </c>
      <c r="V213" s="20" t="s">
        <v>77</v>
      </c>
      <c r="W213" s="19">
        <v>99029</v>
      </c>
      <c r="X213" s="19">
        <v>99029</v>
      </c>
      <c r="Y213" s="18" t="s">
        <v>76</v>
      </c>
      <c r="Z213" s="17" t="s">
        <v>3</v>
      </c>
      <c r="AA213" s="16">
        <v>8573</v>
      </c>
      <c r="AB213" s="24">
        <v>16000</v>
      </c>
      <c r="AC213" s="14">
        <f t="shared" si="23"/>
        <v>-0.46418749999999998</v>
      </c>
      <c r="AD213" s="2">
        <v>3</v>
      </c>
      <c r="AE213" s="13">
        <f t="shared" si="24"/>
        <v>10299.833333333334</v>
      </c>
      <c r="AF213" s="12">
        <f t="shared" si="25"/>
        <v>-0.35636458333333332</v>
      </c>
      <c r="AH213" s="20" t="s">
        <v>77</v>
      </c>
      <c r="AI213" s="19">
        <v>99029</v>
      </c>
      <c r="AJ213" s="19">
        <v>99029</v>
      </c>
      <c r="AK213" s="18" t="s">
        <v>76</v>
      </c>
      <c r="AL213" s="17" t="s">
        <v>3</v>
      </c>
      <c r="AM213" s="122">
        <v>13918</v>
      </c>
      <c r="AN213" s="24">
        <v>16000</v>
      </c>
      <c r="AO213" s="14">
        <f t="shared" si="26"/>
        <v>-0.13012499999999999</v>
      </c>
      <c r="AP213" s="2">
        <v>3</v>
      </c>
      <c r="AR213" s="20" t="s">
        <v>77</v>
      </c>
      <c r="AS213" s="19">
        <v>99029</v>
      </c>
      <c r="AT213" s="19">
        <v>99029</v>
      </c>
      <c r="AU213" s="18" t="s">
        <v>76</v>
      </c>
      <c r="AV213" s="17" t="s">
        <v>3</v>
      </c>
      <c r="AW213" s="128">
        <v>11204.375</v>
      </c>
      <c r="AX213" s="100">
        <v>-0.2998046875</v>
      </c>
      <c r="AY213" s="2">
        <v>3</v>
      </c>
      <c r="BB213">
        <v>232</v>
      </c>
      <c r="BC213">
        <v>99029</v>
      </c>
      <c r="BD213">
        <v>99029</v>
      </c>
      <c r="BE213" t="s">
        <v>76</v>
      </c>
      <c r="BF213" t="s">
        <v>3</v>
      </c>
      <c r="BG213" s="22">
        <v>8549</v>
      </c>
      <c r="BH213" s="147">
        <v>16000</v>
      </c>
      <c r="BI213" s="21">
        <v>-0.46600000000000003</v>
      </c>
      <c r="BJ213">
        <v>3</v>
      </c>
      <c r="BK213" s="22">
        <v>10673.3</v>
      </c>
      <c r="BL213" s="21">
        <v>-0.33304374999999997</v>
      </c>
      <c r="BN213" s="147">
        <v>221</v>
      </c>
      <c r="BO213">
        <v>98593</v>
      </c>
      <c r="BP213">
        <v>98593</v>
      </c>
      <c r="BQ213" t="s">
        <v>135</v>
      </c>
      <c r="BR213" t="s">
        <v>3</v>
      </c>
      <c r="BS213" s="128">
        <v>10778.575999999999</v>
      </c>
      <c r="BT213">
        <v>16000</v>
      </c>
      <c r="BU213" s="100">
        <v>-0.32646399999999998</v>
      </c>
      <c r="BV213">
        <v>3</v>
      </c>
    </row>
    <row r="214" spans="1:74" ht="15.75" thickBot="1" x14ac:dyDescent="0.3">
      <c r="A214" s="20" t="s">
        <v>45</v>
      </c>
      <c r="B214" s="19">
        <v>99030</v>
      </c>
      <c r="C214" s="19">
        <v>99030</v>
      </c>
      <c r="D214" s="140">
        <v>19</v>
      </c>
      <c r="E214" s="26" t="s">
        <v>75</v>
      </c>
      <c r="F214" s="17" t="s">
        <v>3</v>
      </c>
      <c r="G214" s="16">
        <v>11884</v>
      </c>
      <c r="H214" s="24">
        <v>16000</v>
      </c>
      <c r="I214" s="23">
        <f t="shared" si="22"/>
        <v>-0.25724999999999998</v>
      </c>
      <c r="J214" s="2">
        <v>1</v>
      </c>
      <c r="L214">
        <v>19</v>
      </c>
      <c r="M214">
        <v>99030</v>
      </c>
      <c r="N214">
        <v>99030</v>
      </c>
      <c r="O214" t="s">
        <v>75</v>
      </c>
      <c r="P214" t="s">
        <v>3</v>
      </c>
      <c r="Q214" s="22">
        <v>16856</v>
      </c>
      <c r="R214">
        <v>16000</v>
      </c>
      <c r="S214" s="21">
        <v>5.2999999999999999E-2</v>
      </c>
      <c r="T214">
        <v>1</v>
      </c>
      <c r="V214" s="20" t="s">
        <v>45</v>
      </c>
      <c r="W214" s="19">
        <v>99030</v>
      </c>
      <c r="X214" s="19">
        <v>99030</v>
      </c>
      <c r="Y214" s="18" t="s">
        <v>75</v>
      </c>
      <c r="Z214" s="17" t="s">
        <v>3</v>
      </c>
      <c r="AA214" s="16">
        <v>17931.25</v>
      </c>
      <c r="AB214" s="24">
        <v>16000</v>
      </c>
      <c r="AC214" s="14">
        <f t="shared" si="23"/>
        <v>0.12070312499999999</v>
      </c>
      <c r="AD214" s="2">
        <v>1</v>
      </c>
      <c r="AE214" s="13">
        <f t="shared" si="24"/>
        <v>15557.083333333334</v>
      </c>
      <c r="AF214" s="12">
        <f t="shared" si="25"/>
        <v>-2.784895833333333E-2</v>
      </c>
      <c r="AH214" s="20" t="s">
        <v>45</v>
      </c>
      <c r="AI214" s="41">
        <v>99030</v>
      </c>
      <c r="AJ214" s="41">
        <v>99030</v>
      </c>
      <c r="AK214" s="40" t="s">
        <v>75</v>
      </c>
      <c r="AL214" s="17" t="s">
        <v>3</v>
      </c>
      <c r="AM214" s="122">
        <v>9817</v>
      </c>
      <c r="AN214" s="24">
        <v>16000</v>
      </c>
      <c r="AO214" s="14">
        <f t="shared" si="26"/>
        <v>-0.38643749999999999</v>
      </c>
      <c r="AP214" s="2">
        <v>1</v>
      </c>
      <c r="AR214" s="20" t="s">
        <v>45</v>
      </c>
      <c r="AS214" s="41">
        <v>99030</v>
      </c>
      <c r="AT214" s="41">
        <v>99030</v>
      </c>
      <c r="AU214" s="40" t="s">
        <v>75</v>
      </c>
      <c r="AV214" s="17" t="s">
        <v>3</v>
      </c>
      <c r="AW214" s="128">
        <v>14122.0625</v>
      </c>
      <c r="AX214" s="100">
        <v>-0.11749609374999999</v>
      </c>
      <c r="AY214" s="2">
        <v>1</v>
      </c>
      <c r="BB214">
        <v>19</v>
      </c>
      <c r="BC214">
        <v>99030</v>
      </c>
      <c r="BD214">
        <v>99030</v>
      </c>
      <c r="BE214" t="s">
        <v>75</v>
      </c>
      <c r="BF214" t="s">
        <v>3</v>
      </c>
      <c r="BG214" s="22">
        <v>11127</v>
      </c>
      <c r="BH214" s="147">
        <v>16000</v>
      </c>
      <c r="BI214" s="21">
        <v>-0.30499999999999999</v>
      </c>
      <c r="BJ214">
        <v>1</v>
      </c>
      <c r="BK214" s="22">
        <v>13523.05</v>
      </c>
      <c r="BL214" s="21">
        <v>-0.15499687499999998</v>
      </c>
      <c r="BN214" s="147">
        <v>232</v>
      </c>
      <c r="BO214">
        <v>99029</v>
      </c>
      <c r="BP214">
        <v>99029</v>
      </c>
      <c r="BQ214" t="s">
        <v>76</v>
      </c>
      <c r="BR214" t="s">
        <v>3</v>
      </c>
      <c r="BS214" s="128">
        <v>10673.3</v>
      </c>
      <c r="BT214">
        <v>16000</v>
      </c>
      <c r="BU214" s="100">
        <v>-0.33304374999999997</v>
      </c>
      <c r="BV214">
        <v>3</v>
      </c>
    </row>
    <row r="215" spans="1:74" ht="15.75" thickBot="1" x14ac:dyDescent="0.3">
      <c r="A215" s="20" t="s">
        <v>74</v>
      </c>
      <c r="B215" s="19">
        <v>99033</v>
      </c>
      <c r="C215" s="19">
        <v>99033</v>
      </c>
      <c r="D215" s="140">
        <v>213</v>
      </c>
      <c r="E215" s="26" t="s">
        <v>73</v>
      </c>
      <c r="F215" s="17" t="s">
        <v>11</v>
      </c>
      <c r="G215" s="16">
        <v>9692.5</v>
      </c>
      <c r="H215" s="24">
        <v>11000</v>
      </c>
      <c r="I215" s="23">
        <f t="shared" si="22"/>
        <v>-0.11886363636363637</v>
      </c>
      <c r="J215" s="2">
        <v>2</v>
      </c>
      <c r="L215">
        <v>213</v>
      </c>
      <c r="M215">
        <v>99033</v>
      </c>
      <c r="N215">
        <v>99033</v>
      </c>
      <c r="O215" t="s">
        <v>73</v>
      </c>
      <c r="P215" t="s">
        <v>11</v>
      </c>
      <c r="Q215" s="22">
        <v>9396</v>
      </c>
      <c r="R215">
        <v>11000</v>
      </c>
      <c r="S215" s="21">
        <v>-0.14599999999999999</v>
      </c>
      <c r="T215">
        <v>2</v>
      </c>
      <c r="V215" s="20" t="s">
        <v>74</v>
      </c>
      <c r="W215" s="19">
        <v>99033</v>
      </c>
      <c r="X215" s="19">
        <v>99033</v>
      </c>
      <c r="Y215" s="18" t="s">
        <v>73</v>
      </c>
      <c r="Z215" s="17" t="s">
        <v>11</v>
      </c>
      <c r="AA215" s="16">
        <v>14223.07</v>
      </c>
      <c r="AB215" s="24">
        <v>11000</v>
      </c>
      <c r="AC215" s="14">
        <f t="shared" si="23"/>
        <v>0.29300636363636362</v>
      </c>
      <c r="AD215" s="2">
        <v>2</v>
      </c>
      <c r="AE215" s="13">
        <f t="shared" si="24"/>
        <v>11103.856666666667</v>
      </c>
      <c r="AF215" s="12">
        <f t="shared" si="25"/>
        <v>9.3809090909090873E-3</v>
      </c>
      <c r="AH215" s="20" t="s">
        <v>74</v>
      </c>
      <c r="AI215" s="19">
        <v>99033</v>
      </c>
      <c r="AJ215" s="19">
        <v>99033</v>
      </c>
      <c r="AK215" s="18" t="s">
        <v>73</v>
      </c>
      <c r="AL215" s="17" t="s">
        <v>11</v>
      </c>
      <c r="AM215" s="123">
        <v>7214</v>
      </c>
      <c r="AN215" s="24">
        <v>11000</v>
      </c>
      <c r="AO215" s="14">
        <f t="shared" si="26"/>
        <v>-0.3441818181818182</v>
      </c>
      <c r="AP215" s="2">
        <v>2</v>
      </c>
      <c r="AR215" s="20" t="s">
        <v>74</v>
      </c>
      <c r="AS215" s="19">
        <v>99033</v>
      </c>
      <c r="AT215" s="19">
        <v>99033</v>
      </c>
      <c r="AU215" s="18" t="s">
        <v>73</v>
      </c>
      <c r="AV215" s="17" t="s">
        <v>11</v>
      </c>
      <c r="AW215" s="128">
        <v>10131.3925</v>
      </c>
      <c r="AX215" s="100">
        <v>-7.9009772727272734E-2</v>
      </c>
      <c r="AY215" s="2">
        <v>2</v>
      </c>
      <c r="BB215">
        <v>213</v>
      </c>
      <c r="BC215">
        <v>99033</v>
      </c>
      <c r="BD215">
        <v>99033</v>
      </c>
      <c r="BE215" t="s">
        <v>73</v>
      </c>
      <c r="BF215" t="s">
        <v>11</v>
      </c>
      <c r="BG215" s="22">
        <v>12742</v>
      </c>
      <c r="BH215" s="147">
        <v>11000</v>
      </c>
      <c r="BI215" s="21">
        <v>0.158</v>
      </c>
      <c r="BJ215">
        <v>2</v>
      </c>
      <c r="BK215" s="22">
        <v>10653.513999999999</v>
      </c>
      <c r="BL215" s="21">
        <v>-3.1607818181818188E-2</v>
      </c>
      <c r="BN215" s="147">
        <v>239</v>
      </c>
      <c r="BO215">
        <v>99023</v>
      </c>
      <c r="BP215">
        <v>99023</v>
      </c>
      <c r="BQ215" t="s">
        <v>78</v>
      </c>
      <c r="BR215" t="s">
        <v>3</v>
      </c>
      <c r="BS215" s="128">
        <v>10193.188</v>
      </c>
      <c r="BT215">
        <v>16000</v>
      </c>
      <c r="BU215" s="100">
        <v>-0.36277575000000001</v>
      </c>
      <c r="BV215">
        <v>3</v>
      </c>
    </row>
    <row r="216" spans="1:74" ht="15.75" thickBot="1" x14ac:dyDescent="0.3">
      <c r="A216" s="20" t="s">
        <v>72</v>
      </c>
      <c r="B216" s="19">
        <v>99054</v>
      </c>
      <c r="C216" s="19">
        <v>99054</v>
      </c>
      <c r="D216" s="140">
        <v>54</v>
      </c>
      <c r="E216" s="26" t="s">
        <v>71</v>
      </c>
      <c r="F216" s="17" t="s">
        <v>11</v>
      </c>
      <c r="G216" s="16">
        <v>13501.15</v>
      </c>
      <c r="H216" s="24">
        <v>11000</v>
      </c>
      <c r="I216" s="23">
        <f t="shared" si="22"/>
        <v>0.22737727272727271</v>
      </c>
      <c r="J216" s="2">
        <v>1</v>
      </c>
      <c r="L216">
        <v>54</v>
      </c>
      <c r="M216">
        <v>99054</v>
      </c>
      <c r="N216">
        <v>99054</v>
      </c>
      <c r="O216" t="s">
        <v>71</v>
      </c>
      <c r="P216" t="s">
        <v>11</v>
      </c>
      <c r="Q216" s="22">
        <v>14169</v>
      </c>
      <c r="R216">
        <v>11000</v>
      </c>
      <c r="S216" s="21">
        <v>0.28799999999999998</v>
      </c>
      <c r="T216">
        <v>1</v>
      </c>
      <c r="V216" s="20" t="s">
        <v>72</v>
      </c>
      <c r="W216" s="19">
        <v>99054</v>
      </c>
      <c r="X216" s="19">
        <v>99054</v>
      </c>
      <c r="Y216" s="18" t="s">
        <v>71</v>
      </c>
      <c r="Z216" s="17" t="s">
        <v>11</v>
      </c>
      <c r="AA216" s="16">
        <v>16118.86</v>
      </c>
      <c r="AB216" s="24">
        <v>11000</v>
      </c>
      <c r="AC216" s="14">
        <f t="shared" si="23"/>
        <v>0.46535090909090915</v>
      </c>
      <c r="AD216" s="2">
        <v>1</v>
      </c>
      <c r="AE216" s="13">
        <f t="shared" si="24"/>
        <v>14596.336666666668</v>
      </c>
      <c r="AF216" s="12">
        <f t="shared" si="25"/>
        <v>0.32690939393939394</v>
      </c>
      <c r="AH216" s="20" t="s">
        <v>72</v>
      </c>
      <c r="AI216" s="19">
        <v>99054</v>
      </c>
      <c r="AJ216" s="19">
        <v>99054</v>
      </c>
      <c r="AK216" s="18" t="s">
        <v>71</v>
      </c>
      <c r="AL216" s="17" t="s">
        <v>11</v>
      </c>
      <c r="AM216" s="122">
        <v>15943.45</v>
      </c>
      <c r="AN216" s="24">
        <v>11000</v>
      </c>
      <c r="AO216" s="14">
        <f t="shared" si="26"/>
        <v>0.4494045454545455</v>
      </c>
      <c r="AP216" s="2">
        <v>1</v>
      </c>
      <c r="AR216" s="20" t="s">
        <v>72</v>
      </c>
      <c r="AS216" s="19">
        <v>99054</v>
      </c>
      <c r="AT216" s="19">
        <v>99054</v>
      </c>
      <c r="AU216" s="18" t="s">
        <v>71</v>
      </c>
      <c r="AV216" s="17" t="s">
        <v>11</v>
      </c>
      <c r="AW216" s="128">
        <v>14933.115</v>
      </c>
      <c r="AX216" s="100">
        <v>0.35753318181818183</v>
      </c>
      <c r="AY216" s="2">
        <v>1</v>
      </c>
      <c r="BB216">
        <v>54</v>
      </c>
      <c r="BC216">
        <v>99054</v>
      </c>
      <c r="BD216">
        <v>99054</v>
      </c>
      <c r="BE216" t="s">
        <v>71</v>
      </c>
      <c r="BF216" t="s">
        <v>11</v>
      </c>
      <c r="BG216" s="22">
        <v>13798</v>
      </c>
      <c r="BH216" s="147">
        <v>11000</v>
      </c>
      <c r="BI216" s="21">
        <v>0.254</v>
      </c>
      <c r="BJ216">
        <v>1</v>
      </c>
      <c r="BK216" s="22">
        <v>14706.091999999999</v>
      </c>
      <c r="BL216" s="21">
        <v>0.33682654545454549</v>
      </c>
      <c r="BN216" s="147">
        <v>231</v>
      </c>
      <c r="BO216">
        <v>99015</v>
      </c>
      <c r="BP216">
        <v>99015</v>
      </c>
      <c r="BQ216" t="s">
        <v>80</v>
      </c>
      <c r="BR216" t="s">
        <v>0</v>
      </c>
      <c r="BS216" s="128">
        <v>17491.400000000001</v>
      </c>
      <c r="BT216">
        <v>11000</v>
      </c>
      <c r="BU216" s="100">
        <v>0.59010909090909092</v>
      </c>
      <c r="BV216">
        <v>4</v>
      </c>
    </row>
    <row r="217" spans="1:74" ht="15.75" thickBot="1" x14ac:dyDescent="0.3">
      <c r="A217" s="20" t="s">
        <v>70</v>
      </c>
      <c r="B217" s="19">
        <v>99059</v>
      </c>
      <c r="C217" s="19">
        <v>99059</v>
      </c>
      <c r="D217" s="140">
        <v>62</v>
      </c>
      <c r="E217" s="26" t="s">
        <v>69</v>
      </c>
      <c r="F217" s="17" t="s">
        <v>11</v>
      </c>
      <c r="G217" s="16">
        <v>12442</v>
      </c>
      <c r="H217" s="24">
        <v>11000</v>
      </c>
      <c r="I217" s="23">
        <f t="shared" si="22"/>
        <v>0.13109090909090909</v>
      </c>
      <c r="J217" s="2">
        <v>2</v>
      </c>
      <c r="L217">
        <v>62</v>
      </c>
      <c r="M217">
        <v>99059</v>
      </c>
      <c r="N217">
        <v>99059</v>
      </c>
      <c r="O217" t="s">
        <v>69</v>
      </c>
      <c r="P217" t="s">
        <v>11</v>
      </c>
      <c r="Q217" s="22">
        <v>6553</v>
      </c>
      <c r="R217">
        <v>11000</v>
      </c>
      <c r="S217" s="21">
        <v>-0.40400000000000003</v>
      </c>
      <c r="T217">
        <v>2</v>
      </c>
      <c r="V217" s="20" t="s">
        <v>70</v>
      </c>
      <c r="W217" s="19">
        <v>99059</v>
      </c>
      <c r="X217" s="19">
        <v>99059</v>
      </c>
      <c r="Y217" s="18" t="s">
        <v>69</v>
      </c>
      <c r="Z217" s="17" t="s">
        <v>11</v>
      </c>
      <c r="AA217" s="16">
        <v>8780.5</v>
      </c>
      <c r="AB217" s="24">
        <v>11000</v>
      </c>
      <c r="AC217" s="14">
        <f t="shared" si="23"/>
        <v>-0.20177272727272727</v>
      </c>
      <c r="AD217" s="2">
        <v>2</v>
      </c>
      <c r="AE217" s="13">
        <f t="shared" si="24"/>
        <v>9258.5</v>
      </c>
      <c r="AF217" s="12">
        <f t="shared" si="25"/>
        <v>-0.15822727272727274</v>
      </c>
      <c r="AH217" s="20" t="s">
        <v>70</v>
      </c>
      <c r="AI217" s="19">
        <v>99059</v>
      </c>
      <c r="AJ217" s="19">
        <v>99059</v>
      </c>
      <c r="AK217" s="18" t="s">
        <v>69</v>
      </c>
      <c r="AL217" s="17" t="s">
        <v>11</v>
      </c>
      <c r="AM217" s="122">
        <v>10507.5</v>
      </c>
      <c r="AN217" s="24">
        <v>11000</v>
      </c>
      <c r="AO217" s="14">
        <f t="shared" si="26"/>
        <v>-4.477272727272727E-2</v>
      </c>
      <c r="AP217" s="2">
        <v>2</v>
      </c>
      <c r="AR217" s="20" t="s">
        <v>70</v>
      </c>
      <c r="AS217" s="19">
        <v>99059</v>
      </c>
      <c r="AT217" s="19">
        <v>99059</v>
      </c>
      <c r="AU217" s="18" t="s">
        <v>69</v>
      </c>
      <c r="AV217" s="17" t="s">
        <v>11</v>
      </c>
      <c r="AW217" s="128">
        <v>9570.75</v>
      </c>
      <c r="AX217" s="100">
        <v>-0.12986363636363635</v>
      </c>
      <c r="AY217" s="2">
        <v>2</v>
      </c>
      <c r="BB217">
        <v>62</v>
      </c>
      <c r="BC217">
        <v>99059</v>
      </c>
      <c r="BD217">
        <v>99059</v>
      </c>
      <c r="BE217" t="s">
        <v>69</v>
      </c>
      <c r="BF217" t="s">
        <v>11</v>
      </c>
      <c r="BG217" s="22">
        <v>9016</v>
      </c>
      <c r="BH217" s="147">
        <v>11000</v>
      </c>
      <c r="BI217" s="21">
        <v>-0.18</v>
      </c>
      <c r="BJ217">
        <v>2</v>
      </c>
      <c r="BK217" s="22">
        <v>9459.7999999999993</v>
      </c>
      <c r="BL217" s="21">
        <v>-0.13989090909090912</v>
      </c>
      <c r="BN217" s="147" t="s">
        <v>281</v>
      </c>
      <c r="BO217">
        <v>81119</v>
      </c>
      <c r="BP217">
        <v>81119</v>
      </c>
      <c r="BQ217" t="s">
        <v>283</v>
      </c>
      <c r="BR217" t="s">
        <v>282</v>
      </c>
      <c r="BS217" s="128">
        <v>16875</v>
      </c>
      <c r="BT217">
        <v>11000</v>
      </c>
      <c r="BU217" s="100">
        <v>0.47516363636363634</v>
      </c>
      <c r="BV217">
        <v>4</v>
      </c>
    </row>
    <row r="218" spans="1:74" ht="15.75" thickBot="1" x14ac:dyDescent="0.3">
      <c r="A218" s="20" t="s">
        <v>68</v>
      </c>
      <c r="B218" s="19">
        <v>99061</v>
      </c>
      <c r="C218" s="19">
        <v>99061</v>
      </c>
      <c r="D218" s="140">
        <v>234</v>
      </c>
      <c r="E218" s="26" t="s">
        <v>67</v>
      </c>
      <c r="F218" s="17" t="s">
        <v>3</v>
      </c>
      <c r="G218" s="16">
        <v>9526.5</v>
      </c>
      <c r="H218" s="24">
        <v>16000</v>
      </c>
      <c r="I218" s="23">
        <f t="shared" si="22"/>
        <v>-0.40459374999999997</v>
      </c>
      <c r="J218" s="2">
        <v>4</v>
      </c>
      <c r="L218">
        <v>234</v>
      </c>
      <c r="M218">
        <v>99061</v>
      </c>
      <c r="N218">
        <v>99061</v>
      </c>
      <c r="O218" t="s">
        <v>67</v>
      </c>
      <c r="P218" t="s">
        <v>3</v>
      </c>
      <c r="Q218" s="22">
        <v>10689</v>
      </c>
      <c r="R218">
        <v>16000</v>
      </c>
      <c r="S218" s="21">
        <v>-0.33200000000000002</v>
      </c>
      <c r="T218">
        <v>4</v>
      </c>
      <c r="V218" s="20" t="s">
        <v>68</v>
      </c>
      <c r="W218" s="19">
        <v>99061</v>
      </c>
      <c r="X218" s="19">
        <v>99061</v>
      </c>
      <c r="Y218" s="18" t="s">
        <v>67</v>
      </c>
      <c r="Z218" s="17" t="s">
        <v>3</v>
      </c>
      <c r="AA218" s="16">
        <v>5510</v>
      </c>
      <c r="AB218" s="24">
        <v>16000</v>
      </c>
      <c r="AC218" s="14">
        <f t="shared" si="23"/>
        <v>-0.65562500000000001</v>
      </c>
      <c r="AD218" s="2">
        <v>4</v>
      </c>
      <c r="AE218" s="13">
        <f t="shared" si="24"/>
        <v>8575.1666666666661</v>
      </c>
      <c r="AF218" s="12">
        <f t="shared" si="25"/>
        <v>-0.46407291666666667</v>
      </c>
      <c r="AH218" s="20" t="s">
        <v>68</v>
      </c>
      <c r="AI218" s="19">
        <v>99061</v>
      </c>
      <c r="AJ218" s="19">
        <v>99061</v>
      </c>
      <c r="AK218" s="18" t="s">
        <v>67</v>
      </c>
      <c r="AL218" s="17" t="s">
        <v>3</v>
      </c>
      <c r="AM218" s="122">
        <v>300</v>
      </c>
      <c r="AN218" s="24">
        <v>16000</v>
      </c>
      <c r="AO218" s="14">
        <f t="shared" si="26"/>
        <v>-0.98124999999999996</v>
      </c>
      <c r="AP218" s="2">
        <v>4</v>
      </c>
      <c r="AR218" s="20" t="s">
        <v>68</v>
      </c>
      <c r="AS218" s="19">
        <v>99061</v>
      </c>
      <c r="AT218" s="19">
        <v>99061</v>
      </c>
      <c r="AU218" s="18" t="s">
        <v>67</v>
      </c>
      <c r="AV218" s="17" t="s">
        <v>3</v>
      </c>
      <c r="AW218" s="128">
        <v>6506.375</v>
      </c>
      <c r="AX218" s="100">
        <v>-0.59336718749999995</v>
      </c>
      <c r="AY218" s="2">
        <v>4</v>
      </c>
      <c r="BB218" s="20" t="s">
        <v>68</v>
      </c>
      <c r="BC218" s="19">
        <v>99061</v>
      </c>
      <c r="BD218" s="19">
        <v>99061</v>
      </c>
      <c r="BE218" s="18" t="s">
        <v>67</v>
      </c>
      <c r="BF218" s="17" t="s">
        <v>3</v>
      </c>
      <c r="BG218" s="122">
        <v>0</v>
      </c>
      <c r="BH218" s="24">
        <v>16000</v>
      </c>
      <c r="BI218" s="14">
        <v>-1</v>
      </c>
      <c r="BJ218" s="2">
        <v>4</v>
      </c>
      <c r="BK218" s="22">
        <v>5205.1000000000004</v>
      </c>
      <c r="BL218" s="21">
        <v>-0.67469374999999998</v>
      </c>
      <c r="BN218" s="147" t="s">
        <v>278</v>
      </c>
      <c r="BO218">
        <v>81126</v>
      </c>
      <c r="BP218">
        <v>81126</v>
      </c>
      <c r="BQ218" t="s">
        <v>277</v>
      </c>
      <c r="BR218" t="s">
        <v>11</v>
      </c>
      <c r="BS218" s="128">
        <v>15325.6</v>
      </c>
      <c r="BT218">
        <v>11000</v>
      </c>
      <c r="BU218" s="100">
        <v>0.39312727272727271</v>
      </c>
      <c r="BV218">
        <v>4</v>
      </c>
    </row>
    <row r="219" spans="1:74" ht="15.75" thickBot="1" x14ac:dyDescent="0.3">
      <c r="A219" s="20" t="s">
        <v>66</v>
      </c>
      <c r="B219" s="19">
        <v>99063</v>
      </c>
      <c r="C219" s="19">
        <v>99063</v>
      </c>
      <c r="D219" s="140">
        <v>240</v>
      </c>
      <c r="E219" s="26" t="s">
        <v>65</v>
      </c>
      <c r="F219" s="17" t="s">
        <v>3</v>
      </c>
      <c r="G219" s="16">
        <v>15603.5</v>
      </c>
      <c r="H219" s="24">
        <v>16000</v>
      </c>
      <c r="I219" s="23">
        <f t="shared" si="22"/>
        <v>-2.4781250000000001E-2</v>
      </c>
      <c r="J219" s="2">
        <v>4</v>
      </c>
      <c r="L219">
        <v>240</v>
      </c>
      <c r="M219">
        <v>99063</v>
      </c>
      <c r="N219">
        <v>99063</v>
      </c>
      <c r="O219" t="s">
        <v>65</v>
      </c>
      <c r="P219" t="s">
        <v>3</v>
      </c>
      <c r="Q219" s="22">
        <v>11580</v>
      </c>
      <c r="R219">
        <v>16000</v>
      </c>
      <c r="S219" s="21">
        <v>-0.27600000000000002</v>
      </c>
      <c r="T219">
        <v>4</v>
      </c>
      <c r="V219" s="20" t="s">
        <v>66</v>
      </c>
      <c r="W219" s="19">
        <v>99063</v>
      </c>
      <c r="X219" s="19">
        <v>99063</v>
      </c>
      <c r="Y219" s="18" t="s">
        <v>65</v>
      </c>
      <c r="Z219" s="17" t="s">
        <v>3</v>
      </c>
      <c r="AA219" s="16">
        <v>14546.46</v>
      </c>
      <c r="AB219" s="24">
        <v>16000</v>
      </c>
      <c r="AC219" s="14">
        <f t="shared" si="23"/>
        <v>-9.0846250000000059E-2</v>
      </c>
      <c r="AD219" s="2">
        <v>4</v>
      </c>
      <c r="AE219" s="13">
        <f t="shared" si="24"/>
        <v>13909.986666666666</v>
      </c>
      <c r="AF219" s="12">
        <f t="shared" si="25"/>
        <v>-0.13054250000000003</v>
      </c>
      <c r="AH219" s="20" t="s">
        <v>66</v>
      </c>
      <c r="AI219" s="19">
        <v>99063</v>
      </c>
      <c r="AJ219" s="19">
        <v>99063</v>
      </c>
      <c r="AK219" s="18" t="s">
        <v>65</v>
      </c>
      <c r="AL219" s="17" t="s">
        <v>3</v>
      </c>
      <c r="AM219" s="122">
        <v>11847.64</v>
      </c>
      <c r="AN219" s="24">
        <v>16000</v>
      </c>
      <c r="AO219" s="14">
        <f t="shared" si="26"/>
        <v>-0.25952250000000004</v>
      </c>
      <c r="AP219" s="2">
        <v>4</v>
      </c>
      <c r="AR219" s="20" t="s">
        <v>66</v>
      </c>
      <c r="AS219" s="19">
        <v>99063</v>
      </c>
      <c r="AT219" s="19">
        <v>99063</v>
      </c>
      <c r="AU219" s="18" t="s">
        <v>65</v>
      </c>
      <c r="AV219" s="17" t="s">
        <v>3</v>
      </c>
      <c r="AW219" s="128">
        <v>13394.4</v>
      </c>
      <c r="AX219" s="100">
        <v>-0.16278750000000003</v>
      </c>
      <c r="AY219" s="2">
        <v>4</v>
      </c>
      <c r="BB219">
        <v>240</v>
      </c>
      <c r="BC219">
        <v>99063</v>
      </c>
      <c r="BD219">
        <v>99063</v>
      </c>
      <c r="BE219" t="s">
        <v>65</v>
      </c>
      <c r="BF219" t="s">
        <v>3</v>
      </c>
      <c r="BG219" s="22">
        <v>10121</v>
      </c>
      <c r="BH219" s="147">
        <v>16000</v>
      </c>
      <c r="BI219" s="21">
        <v>-0.36699999999999999</v>
      </c>
      <c r="BJ219">
        <v>4</v>
      </c>
      <c r="BK219" s="22">
        <v>12739.72</v>
      </c>
      <c r="BL219" s="21">
        <v>-0.20363000000000003</v>
      </c>
      <c r="BN219" s="147">
        <v>234</v>
      </c>
      <c r="BO219">
        <v>98573</v>
      </c>
      <c r="BP219">
        <v>98573</v>
      </c>
      <c r="BQ219" t="s">
        <v>141</v>
      </c>
      <c r="BR219" t="s">
        <v>0</v>
      </c>
      <c r="BS219" s="128">
        <v>15276.354000000001</v>
      </c>
      <c r="BT219">
        <v>11000</v>
      </c>
      <c r="BU219" s="100">
        <v>0.38879581818181819</v>
      </c>
      <c r="BV219">
        <v>4</v>
      </c>
    </row>
    <row r="220" spans="1:74" ht="15.75" thickBot="1" x14ac:dyDescent="0.3">
      <c r="A220" s="20" t="s">
        <v>64</v>
      </c>
      <c r="B220" s="19">
        <v>99072</v>
      </c>
      <c r="C220" s="19">
        <v>99072</v>
      </c>
      <c r="D220" s="140">
        <v>39</v>
      </c>
      <c r="E220" s="26" t="s">
        <v>63</v>
      </c>
      <c r="F220" s="17" t="s">
        <v>3</v>
      </c>
      <c r="G220" s="16">
        <v>16102.5</v>
      </c>
      <c r="H220" s="24">
        <v>16000</v>
      </c>
      <c r="I220" s="23">
        <f t="shared" si="22"/>
        <v>6.4062499999999996E-3</v>
      </c>
      <c r="J220" s="2">
        <v>1</v>
      </c>
      <c r="L220">
        <v>39</v>
      </c>
      <c r="M220">
        <v>99072</v>
      </c>
      <c r="N220">
        <v>99072</v>
      </c>
      <c r="O220" t="s">
        <v>63</v>
      </c>
      <c r="P220" t="s">
        <v>3</v>
      </c>
      <c r="Q220" s="22">
        <v>13052</v>
      </c>
      <c r="R220">
        <v>16000</v>
      </c>
      <c r="S220" s="21">
        <v>-0.184</v>
      </c>
      <c r="T220">
        <v>1</v>
      </c>
      <c r="V220" s="20" t="s">
        <v>64</v>
      </c>
      <c r="W220" s="19">
        <v>99072</v>
      </c>
      <c r="X220" s="19">
        <v>99072</v>
      </c>
      <c r="Y220" s="18" t="s">
        <v>63</v>
      </c>
      <c r="Z220" s="17" t="s">
        <v>3</v>
      </c>
      <c r="AA220" s="16">
        <v>11489.5</v>
      </c>
      <c r="AB220" s="24">
        <v>16000</v>
      </c>
      <c r="AC220" s="14">
        <f t="shared" si="23"/>
        <v>-0.28190625000000002</v>
      </c>
      <c r="AD220" s="2">
        <v>1</v>
      </c>
      <c r="AE220" s="13">
        <f t="shared" si="24"/>
        <v>13548</v>
      </c>
      <c r="AF220" s="12">
        <f t="shared" si="25"/>
        <v>-0.15316666666666667</v>
      </c>
      <c r="AH220" s="20" t="s">
        <v>64</v>
      </c>
      <c r="AI220" s="19">
        <v>99072</v>
      </c>
      <c r="AJ220" s="19">
        <v>99072</v>
      </c>
      <c r="AK220" s="18" t="s">
        <v>63</v>
      </c>
      <c r="AL220" s="17" t="s">
        <v>3</v>
      </c>
      <c r="AM220" s="122">
        <v>13306.5</v>
      </c>
      <c r="AN220" s="24">
        <v>16000</v>
      </c>
      <c r="AO220" s="14">
        <f t="shared" ref="AO220:AO233" si="27">SUM(AM220-AN220)/AN220</f>
        <v>-0.16834374999999999</v>
      </c>
      <c r="AP220" s="2">
        <v>1</v>
      </c>
      <c r="AR220" s="20" t="s">
        <v>64</v>
      </c>
      <c r="AS220" s="19">
        <v>99072</v>
      </c>
      <c r="AT220" s="19">
        <v>99072</v>
      </c>
      <c r="AU220" s="18" t="s">
        <v>63</v>
      </c>
      <c r="AV220" s="17" t="s">
        <v>3</v>
      </c>
      <c r="AW220" s="128">
        <v>13487.625</v>
      </c>
      <c r="AX220" s="100">
        <v>-0.15696093750000001</v>
      </c>
      <c r="AY220" s="2">
        <v>1</v>
      </c>
      <c r="BB220">
        <v>39</v>
      </c>
      <c r="BC220">
        <v>99072</v>
      </c>
      <c r="BD220">
        <v>99072</v>
      </c>
      <c r="BE220" t="s">
        <v>63</v>
      </c>
      <c r="BF220" t="s">
        <v>3</v>
      </c>
      <c r="BG220" s="22">
        <v>19738</v>
      </c>
      <c r="BH220" s="147">
        <v>16000</v>
      </c>
      <c r="BI220" s="21">
        <v>0.23400000000000001</v>
      </c>
      <c r="BJ220">
        <v>1</v>
      </c>
      <c r="BK220" s="22">
        <v>14737.7</v>
      </c>
      <c r="BL220" s="21">
        <v>-7.8768749999999998E-2</v>
      </c>
      <c r="BN220" s="147" t="s">
        <v>289</v>
      </c>
      <c r="BO220">
        <v>81045</v>
      </c>
      <c r="BP220">
        <v>81045</v>
      </c>
      <c r="BQ220" t="s">
        <v>301</v>
      </c>
      <c r="BR220" t="s">
        <v>286</v>
      </c>
      <c r="BS220" s="128">
        <v>14358.920000000002</v>
      </c>
      <c r="BT220">
        <v>11000</v>
      </c>
      <c r="BU220" s="100">
        <v>0.30532000000000004</v>
      </c>
      <c r="BV220">
        <v>4</v>
      </c>
    </row>
    <row r="221" spans="1:74" ht="15.75" thickBot="1" x14ac:dyDescent="0.3">
      <c r="A221" s="20" t="s">
        <v>62</v>
      </c>
      <c r="B221" s="19">
        <v>99078</v>
      </c>
      <c r="C221" s="19">
        <v>99078</v>
      </c>
      <c r="D221" s="140">
        <v>239</v>
      </c>
      <c r="E221" s="26" t="s">
        <v>61</v>
      </c>
      <c r="F221" s="17" t="s">
        <v>0</v>
      </c>
      <c r="G221" s="16">
        <v>18255</v>
      </c>
      <c r="H221" s="24">
        <v>11000</v>
      </c>
      <c r="I221" s="23">
        <f t="shared" si="22"/>
        <v>0.65954545454545455</v>
      </c>
      <c r="J221" s="2">
        <v>3</v>
      </c>
      <c r="L221">
        <v>239</v>
      </c>
      <c r="M221">
        <v>99077</v>
      </c>
      <c r="N221">
        <v>99077</v>
      </c>
      <c r="O221" t="s">
        <v>61</v>
      </c>
      <c r="P221" t="s">
        <v>0</v>
      </c>
      <c r="Q221" s="22">
        <v>15818</v>
      </c>
      <c r="R221">
        <v>11000</v>
      </c>
      <c r="S221" s="21">
        <v>0.438</v>
      </c>
      <c r="T221">
        <v>3</v>
      </c>
      <c r="V221" s="20" t="s">
        <v>62</v>
      </c>
      <c r="W221" s="19">
        <v>99077</v>
      </c>
      <c r="X221" s="19">
        <v>99077</v>
      </c>
      <c r="Y221" s="18" t="s">
        <v>61</v>
      </c>
      <c r="Z221" s="17" t="s">
        <v>0</v>
      </c>
      <c r="AA221" s="16">
        <v>13355</v>
      </c>
      <c r="AB221" s="24">
        <v>11000</v>
      </c>
      <c r="AC221" s="14">
        <f t="shared" si="23"/>
        <v>0.21409090909090908</v>
      </c>
      <c r="AD221" s="2">
        <v>3</v>
      </c>
      <c r="AE221" s="13">
        <f t="shared" si="24"/>
        <v>15809.333333333334</v>
      </c>
      <c r="AF221" s="12">
        <f t="shared" si="25"/>
        <v>0.43721212121212122</v>
      </c>
      <c r="AH221" s="20" t="s">
        <v>62</v>
      </c>
      <c r="AI221" s="19">
        <v>99077</v>
      </c>
      <c r="AJ221" s="19">
        <v>99077</v>
      </c>
      <c r="AK221" s="18" t="s">
        <v>61</v>
      </c>
      <c r="AL221" s="17" t="s">
        <v>0</v>
      </c>
      <c r="AM221" s="122">
        <v>11590.5</v>
      </c>
      <c r="AN221" s="24">
        <v>11000</v>
      </c>
      <c r="AO221" s="14">
        <f t="shared" si="27"/>
        <v>5.3681818181818185E-2</v>
      </c>
      <c r="AP221" s="2">
        <v>3</v>
      </c>
      <c r="AR221" s="20" t="s">
        <v>62</v>
      </c>
      <c r="AS221" s="19">
        <v>99077</v>
      </c>
      <c r="AT221" s="19">
        <v>99077</v>
      </c>
      <c r="AU221" s="18" t="s">
        <v>61</v>
      </c>
      <c r="AV221" s="17" t="s">
        <v>0</v>
      </c>
      <c r="AW221" s="128">
        <v>14754.625</v>
      </c>
      <c r="AX221" s="100">
        <v>0.34132954545454541</v>
      </c>
      <c r="AY221" s="2">
        <v>3</v>
      </c>
      <c r="BB221">
        <v>239</v>
      </c>
      <c r="BC221">
        <v>99077</v>
      </c>
      <c r="BD221">
        <v>99077</v>
      </c>
      <c r="BE221" t="s">
        <v>61</v>
      </c>
      <c r="BF221" t="s">
        <v>0</v>
      </c>
      <c r="BG221" s="22">
        <v>13741</v>
      </c>
      <c r="BH221" s="147">
        <v>11000</v>
      </c>
      <c r="BI221" s="21">
        <v>0.249</v>
      </c>
      <c r="BJ221">
        <v>3</v>
      </c>
      <c r="BK221" s="22">
        <v>14551.9</v>
      </c>
      <c r="BL221" s="21">
        <v>0.32286363636363635</v>
      </c>
      <c r="BN221" s="147">
        <v>231</v>
      </c>
      <c r="BO221">
        <v>98460</v>
      </c>
      <c r="BP221">
        <v>97951</v>
      </c>
      <c r="BQ221" t="s">
        <v>209</v>
      </c>
      <c r="BR221" t="s">
        <v>11</v>
      </c>
      <c r="BS221" s="128">
        <v>14312.320000000002</v>
      </c>
      <c r="BT221">
        <v>11000</v>
      </c>
      <c r="BU221" s="100">
        <v>0.30111999999999994</v>
      </c>
      <c r="BV221">
        <v>4</v>
      </c>
    </row>
    <row r="222" spans="1:74" ht="15.75" thickBot="1" x14ac:dyDescent="0.3">
      <c r="A222" s="20" t="s">
        <v>13</v>
      </c>
      <c r="B222" s="19">
        <v>99094</v>
      </c>
      <c r="C222" s="19">
        <v>99094</v>
      </c>
      <c r="D222" s="140">
        <v>28</v>
      </c>
      <c r="E222" s="26" t="s">
        <v>60</v>
      </c>
      <c r="F222" s="17" t="s">
        <v>3</v>
      </c>
      <c r="G222" s="16">
        <v>11920.22</v>
      </c>
      <c r="H222" s="24">
        <v>16000</v>
      </c>
      <c r="I222" s="23">
        <f t="shared" si="22"/>
        <v>-0.25498625000000003</v>
      </c>
      <c r="J222" s="2">
        <v>1</v>
      </c>
      <c r="L222">
        <v>28</v>
      </c>
      <c r="M222">
        <v>99094</v>
      </c>
      <c r="N222">
        <v>99094</v>
      </c>
      <c r="O222" t="s">
        <v>60</v>
      </c>
      <c r="P222" t="s">
        <v>3</v>
      </c>
      <c r="Q222" s="22">
        <v>10633</v>
      </c>
      <c r="R222">
        <v>16000</v>
      </c>
      <c r="S222" s="21">
        <v>-0.33500000000000002</v>
      </c>
      <c r="T222">
        <v>1</v>
      </c>
      <c r="V222" s="20" t="s">
        <v>13</v>
      </c>
      <c r="W222" s="19">
        <v>99094</v>
      </c>
      <c r="X222" s="19">
        <v>99094</v>
      </c>
      <c r="Y222" s="18" t="s">
        <v>60</v>
      </c>
      <c r="Z222" s="17" t="s">
        <v>3</v>
      </c>
      <c r="AA222" s="16">
        <v>14151.5</v>
      </c>
      <c r="AB222" s="24">
        <v>16000</v>
      </c>
      <c r="AC222" s="14">
        <f t="shared" si="23"/>
        <v>-0.11553125</v>
      </c>
      <c r="AD222" s="2">
        <v>1</v>
      </c>
      <c r="AE222" s="13">
        <f t="shared" si="24"/>
        <v>12234.906666666668</v>
      </c>
      <c r="AF222" s="12">
        <f t="shared" si="25"/>
        <v>-0.23517250000000001</v>
      </c>
      <c r="AH222" s="20" t="s">
        <v>13</v>
      </c>
      <c r="AI222" s="19">
        <v>99094</v>
      </c>
      <c r="AJ222" s="19">
        <v>99094</v>
      </c>
      <c r="AK222" s="18" t="s">
        <v>60</v>
      </c>
      <c r="AL222" s="17" t="s">
        <v>3</v>
      </c>
      <c r="AM222" s="122">
        <v>12720.09</v>
      </c>
      <c r="AN222" s="24">
        <v>16000</v>
      </c>
      <c r="AO222" s="14">
        <f t="shared" si="27"/>
        <v>-0.20499437499999998</v>
      </c>
      <c r="AP222" s="2">
        <v>1</v>
      </c>
      <c r="AR222" s="20" t="s">
        <v>13</v>
      </c>
      <c r="AS222" s="19">
        <v>99094</v>
      </c>
      <c r="AT222" s="19">
        <v>99094</v>
      </c>
      <c r="AU222" s="18" t="s">
        <v>60</v>
      </c>
      <c r="AV222" s="17" t="s">
        <v>3</v>
      </c>
      <c r="AW222" s="128">
        <v>12356.202499999999</v>
      </c>
      <c r="AX222" s="100">
        <v>-0.22762796875000002</v>
      </c>
      <c r="AY222" s="2">
        <v>1</v>
      </c>
      <c r="BB222">
        <v>28</v>
      </c>
      <c r="BC222">
        <v>99094</v>
      </c>
      <c r="BD222">
        <v>99094</v>
      </c>
      <c r="BE222" t="s">
        <v>60</v>
      </c>
      <c r="BF222" t="s">
        <v>3</v>
      </c>
      <c r="BG222" s="22">
        <v>12486</v>
      </c>
      <c r="BH222" s="147">
        <v>16000</v>
      </c>
      <c r="BI222" s="21">
        <v>-0.22</v>
      </c>
      <c r="BJ222">
        <v>1</v>
      </c>
      <c r="BK222" s="22">
        <v>12382.162</v>
      </c>
      <c r="BL222" s="21">
        <v>-0.22610237500000002</v>
      </c>
      <c r="BN222" s="147" t="s">
        <v>289</v>
      </c>
      <c r="BO222">
        <v>81109</v>
      </c>
      <c r="BP222">
        <v>81109</v>
      </c>
      <c r="BQ222" t="s">
        <v>291</v>
      </c>
      <c r="BR222" t="s">
        <v>290</v>
      </c>
      <c r="BS222" s="128">
        <v>13737.252000000002</v>
      </c>
      <c r="BT222">
        <v>11000</v>
      </c>
      <c r="BU222" s="100">
        <v>0.24884109090909093</v>
      </c>
      <c r="BV222">
        <v>4</v>
      </c>
    </row>
    <row r="223" spans="1:74" ht="15.75" thickBot="1" x14ac:dyDescent="0.3">
      <c r="A223" s="20" t="s">
        <v>59</v>
      </c>
      <c r="B223" s="19">
        <v>99095</v>
      </c>
      <c r="C223" s="19">
        <v>99095</v>
      </c>
      <c r="D223" s="140">
        <v>31</v>
      </c>
      <c r="E223" s="26" t="s">
        <v>58</v>
      </c>
      <c r="F223" s="17" t="s">
        <v>0</v>
      </c>
      <c r="G223" s="16">
        <v>19175.5</v>
      </c>
      <c r="H223" s="24">
        <v>11000</v>
      </c>
      <c r="I223" s="23">
        <f t="shared" si="22"/>
        <v>0.74322727272727274</v>
      </c>
      <c r="J223" s="2">
        <v>2</v>
      </c>
      <c r="L223">
        <v>31</v>
      </c>
      <c r="M223">
        <v>99095</v>
      </c>
      <c r="N223">
        <v>99095</v>
      </c>
      <c r="O223" t="s">
        <v>58</v>
      </c>
      <c r="P223" t="s">
        <v>0</v>
      </c>
      <c r="Q223" s="22">
        <v>19881</v>
      </c>
      <c r="R223">
        <v>11000</v>
      </c>
      <c r="S223" s="21">
        <v>0.80700000000000005</v>
      </c>
      <c r="T223">
        <v>2</v>
      </c>
      <c r="V223" s="20" t="s">
        <v>59</v>
      </c>
      <c r="W223" s="19">
        <v>99095</v>
      </c>
      <c r="X223" s="19">
        <v>99095</v>
      </c>
      <c r="Y223" s="18" t="s">
        <v>58</v>
      </c>
      <c r="Z223" s="17" t="s">
        <v>0</v>
      </c>
      <c r="AA223" s="16">
        <v>17984.5</v>
      </c>
      <c r="AB223" s="24">
        <v>11000</v>
      </c>
      <c r="AC223" s="14">
        <f t="shared" si="23"/>
        <v>0.63495454545454544</v>
      </c>
      <c r="AD223" s="2">
        <v>2</v>
      </c>
      <c r="AE223" s="13">
        <f t="shared" si="24"/>
        <v>19013.666666666668</v>
      </c>
      <c r="AF223" s="12">
        <f t="shared" si="25"/>
        <v>0.72839393939393948</v>
      </c>
      <c r="AH223" s="20" t="s">
        <v>59</v>
      </c>
      <c r="AI223" s="19">
        <v>99095</v>
      </c>
      <c r="AJ223" s="19">
        <v>99095</v>
      </c>
      <c r="AK223" s="18" t="s">
        <v>58</v>
      </c>
      <c r="AL223" s="17" t="s">
        <v>0</v>
      </c>
      <c r="AM223" s="122">
        <v>18012.96</v>
      </c>
      <c r="AN223" s="24">
        <v>11000</v>
      </c>
      <c r="AO223" s="14">
        <f t="shared" si="27"/>
        <v>0.6375418181818181</v>
      </c>
      <c r="AP223" s="2">
        <v>2</v>
      </c>
      <c r="AR223" s="20" t="s">
        <v>59</v>
      </c>
      <c r="AS223" s="19">
        <v>99095</v>
      </c>
      <c r="AT223" s="19">
        <v>99095</v>
      </c>
      <c r="AU223" s="18" t="s">
        <v>58</v>
      </c>
      <c r="AV223" s="17" t="s">
        <v>0</v>
      </c>
      <c r="AW223" s="128">
        <v>18763.489999999998</v>
      </c>
      <c r="AX223" s="100">
        <v>0.70568090909090908</v>
      </c>
      <c r="AY223" s="2">
        <v>2</v>
      </c>
      <c r="BB223">
        <v>31</v>
      </c>
      <c r="BC223">
        <v>99095</v>
      </c>
      <c r="BD223">
        <v>99095</v>
      </c>
      <c r="BE223" t="s">
        <v>58</v>
      </c>
      <c r="BF223" t="s">
        <v>0</v>
      </c>
      <c r="BG223" s="22">
        <v>22665</v>
      </c>
      <c r="BH223" s="147">
        <v>11000</v>
      </c>
      <c r="BI223" s="21">
        <v>1.06</v>
      </c>
      <c r="BJ223">
        <v>2</v>
      </c>
      <c r="BK223" s="22">
        <v>19543.791999999998</v>
      </c>
      <c r="BL223" s="21">
        <v>0.77654472727272728</v>
      </c>
      <c r="BN223" s="147" t="s">
        <v>281</v>
      </c>
      <c r="BO223">
        <v>81108</v>
      </c>
      <c r="BP223">
        <v>81108</v>
      </c>
      <c r="BQ223" t="s">
        <v>293</v>
      </c>
      <c r="BR223" t="s">
        <v>290</v>
      </c>
      <c r="BS223" s="128">
        <v>13565.25</v>
      </c>
      <c r="BT223">
        <v>11000</v>
      </c>
      <c r="BU223" s="100">
        <v>0.23311363636363636</v>
      </c>
      <c r="BV223">
        <v>4</v>
      </c>
    </row>
    <row r="224" spans="1:74" ht="15.75" thickBot="1" x14ac:dyDescent="0.3">
      <c r="A224" s="20" t="s">
        <v>57</v>
      </c>
      <c r="B224" s="19">
        <v>99105</v>
      </c>
      <c r="C224" s="19">
        <v>99105</v>
      </c>
      <c r="D224" s="140">
        <v>235</v>
      </c>
      <c r="E224" s="26" t="s">
        <v>56</v>
      </c>
      <c r="F224" s="17" t="s">
        <v>11</v>
      </c>
      <c r="G224" s="16">
        <v>9686</v>
      </c>
      <c r="H224" s="24">
        <v>11000</v>
      </c>
      <c r="I224" s="23">
        <f t="shared" si="22"/>
        <v>-0.11945454545454545</v>
      </c>
      <c r="J224" s="2">
        <v>3</v>
      </c>
      <c r="L224">
        <v>235</v>
      </c>
      <c r="M224">
        <v>99105</v>
      </c>
      <c r="N224">
        <v>99105</v>
      </c>
      <c r="O224" t="s">
        <v>56</v>
      </c>
      <c r="P224" t="s">
        <v>11</v>
      </c>
      <c r="Q224" s="22">
        <v>12431</v>
      </c>
      <c r="R224">
        <v>11000</v>
      </c>
      <c r="S224" s="21">
        <v>0.13</v>
      </c>
      <c r="T224">
        <v>3</v>
      </c>
      <c r="V224" s="20" t="s">
        <v>57</v>
      </c>
      <c r="W224" s="19">
        <v>99105</v>
      </c>
      <c r="X224" s="19">
        <v>99105</v>
      </c>
      <c r="Y224" s="18" t="s">
        <v>56</v>
      </c>
      <c r="Z224" s="17" t="s">
        <v>11</v>
      </c>
      <c r="AA224" s="16">
        <v>12709.49</v>
      </c>
      <c r="AB224" s="24">
        <v>11000</v>
      </c>
      <c r="AC224" s="14">
        <f t="shared" si="23"/>
        <v>0.15540818181818181</v>
      </c>
      <c r="AD224" s="2">
        <v>3</v>
      </c>
      <c r="AE224" s="13">
        <f t="shared" si="24"/>
        <v>11608.83</v>
      </c>
      <c r="AF224" s="12">
        <f t="shared" si="25"/>
        <v>5.5317878787878798E-2</v>
      </c>
      <c r="AH224" s="20" t="s">
        <v>57</v>
      </c>
      <c r="AI224" s="19">
        <v>99105</v>
      </c>
      <c r="AJ224" s="19">
        <v>99105</v>
      </c>
      <c r="AK224" s="18" t="s">
        <v>56</v>
      </c>
      <c r="AL224" s="17" t="s">
        <v>11</v>
      </c>
      <c r="AM224" s="122">
        <v>12690.5</v>
      </c>
      <c r="AN224" s="24">
        <v>11000</v>
      </c>
      <c r="AO224" s="14">
        <f t="shared" si="27"/>
        <v>0.15368181818181817</v>
      </c>
      <c r="AP224" s="2">
        <v>3</v>
      </c>
      <c r="AR224" s="20" t="s">
        <v>57</v>
      </c>
      <c r="AS224" s="19">
        <v>99105</v>
      </c>
      <c r="AT224" s="19">
        <v>99105</v>
      </c>
      <c r="AU224" s="18" t="s">
        <v>56</v>
      </c>
      <c r="AV224" s="17" t="s">
        <v>11</v>
      </c>
      <c r="AW224" s="128">
        <v>11879.247499999999</v>
      </c>
      <c r="AX224" s="100">
        <v>7.9908863636363625E-2</v>
      </c>
      <c r="AY224" s="2">
        <v>3</v>
      </c>
      <c r="BB224">
        <v>235</v>
      </c>
      <c r="BC224">
        <v>99105</v>
      </c>
      <c r="BD224">
        <v>99105</v>
      </c>
      <c r="BE224" t="s">
        <v>56</v>
      </c>
      <c r="BF224" t="s">
        <v>11</v>
      </c>
      <c r="BG224" s="22">
        <v>12831</v>
      </c>
      <c r="BH224" s="147">
        <v>11000</v>
      </c>
      <c r="BI224" s="21">
        <v>0.16600000000000001</v>
      </c>
      <c r="BJ224">
        <v>3</v>
      </c>
      <c r="BK224" s="22">
        <v>12069.598</v>
      </c>
      <c r="BL224" s="21">
        <v>9.7127090909090913E-2</v>
      </c>
      <c r="BN224" s="147" t="s">
        <v>281</v>
      </c>
      <c r="BO224">
        <v>81009</v>
      </c>
      <c r="BP224">
        <v>81009</v>
      </c>
      <c r="BQ224" t="s">
        <v>305</v>
      </c>
      <c r="BR224" t="s">
        <v>286</v>
      </c>
      <c r="BS224" s="128">
        <v>13191</v>
      </c>
      <c r="BT224">
        <v>11000</v>
      </c>
      <c r="BU224" s="100">
        <v>0.19923636363636363</v>
      </c>
      <c r="BV224">
        <v>4</v>
      </c>
    </row>
    <row r="225" spans="1:74" ht="15.75" thickBot="1" x14ac:dyDescent="0.3">
      <c r="A225" s="20" t="s">
        <v>55</v>
      </c>
      <c r="B225" s="19">
        <v>99106</v>
      </c>
      <c r="C225" s="19">
        <v>99106</v>
      </c>
      <c r="D225" s="140">
        <v>36</v>
      </c>
      <c r="E225" s="26" t="s">
        <v>54</v>
      </c>
      <c r="F225" s="17" t="s">
        <v>0</v>
      </c>
      <c r="G225" s="16">
        <v>10867.54</v>
      </c>
      <c r="H225" s="24">
        <v>11000</v>
      </c>
      <c r="I225" s="23">
        <f t="shared" si="22"/>
        <v>-1.2041818181818103E-2</v>
      </c>
      <c r="J225" s="2">
        <v>2</v>
      </c>
      <c r="L225">
        <v>36</v>
      </c>
      <c r="M225">
        <v>99106</v>
      </c>
      <c r="N225">
        <v>99106</v>
      </c>
      <c r="O225" t="s">
        <v>54</v>
      </c>
      <c r="P225" t="s">
        <v>0</v>
      </c>
      <c r="Q225" s="22">
        <v>8539</v>
      </c>
      <c r="R225">
        <v>11000</v>
      </c>
      <c r="S225" s="21">
        <v>-0.224</v>
      </c>
      <c r="T225">
        <v>2</v>
      </c>
      <c r="V225" s="20" t="s">
        <v>55</v>
      </c>
      <c r="W225" s="19">
        <v>99106</v>
      </c>
      <c r="X225" s="19">
        <v>99106</v>
      </c>
      <c r="Y225" s="18" t="s">
        <v>54</v>
      </c>
      <c r="Z225" s="17" t="s">
        <v>0</v>
      </c>
      <c r="AA225" s="16">
        <v>9845.5</v>
      </c>
      <c r="AB225" s="24">
        <v>11000</v>
      </c>
      <c r="AC225" s="14">
        <f t="shared" si="23"/>
        <v>-0.10495454545454545</v>
      </c>
      <c r="AD225" s="2">
        <v>2</v>
      </c>
      <c r="AE225" s="13">
        <f t="shared" si="24"/>
        <v>9750.68</v>
      </c>
      <c r="AF225" s="12">
        <f t="shared" si="25"/>
        <v>-0.11366545454545451</v>
      </c>
      <c r="AH225" s="20" t="s">
        <v>55</v>
      </c>
      <c r="AI225" s="19">
        <v>99106</v>
      </c>
      <c r="AJ225" s="19">
        <v>99106</v>
      </c>
      <c r="AK225" s="18" t="s">
        <v>54</v>
      </c>
      <c r="AL225" s="17" t="s">
        <v>0</v>
      </c>
      <c r="AM225" s="122">
        <v>8595</v>
      </c>
      <c r="AN225" s="24">
        <v>11000</v>
      </c>
      <c r="AO225" s="14">
        <f t="shared" si="27"/>
        <v>-0.21863636363636363</v>
      </c>
      <c r="AP225" s="2">
        <v>2</v>
      </c>
      <c r="AR225" s="20" t="s">
        <v>55</v>
      </c>
      <c r="AS225" s="19">
        <v>99106</v>
      </c>
      <c r="AT225" s="19">
        <v>99106</v>
      </c>
      <c r="AU225" s="18" t="s">
        <v>54</v>
      </c>
      <c r="AV225" s="17" t="s">
        <v>0</v>
      </c>
      <c r="AW225" s="128">
        <v>9461.76</v>
      </c>
      <c r="AX225" s="100">
        <v>-0.13990818181818182</v>
      </c>
      <c r="AY225" s="2">
        <v>2</v>
      </c>
      <c r="BB225">
        <v>36</v>
      </c>
      <c r="BC225">
        <v>99106</v>
      </c>
      <c r="BD225">
        <v>99106</v>
      </c>
      <c r="BE225" t="s">
        <v>54</v>
      </c>
      <c r="BF225" t="s">
        <v>0</v>
      </c>
      <c r="BG225" s="22">
        <v>9478</v>
      </c>
      <c r="BH225" s="147">
        <v>11000</v>
      </c>
      <c r="BI225" s="21">
        <v>-0.13800000000000001</v>
      </c>
      <c r="BJ225">
        <v>2</v>
      </c>
      <c r="BK225" s="22">
        <v>9465.0079999999998</v>
      </c>
      <c r="BL225" s="21">
        <v>-0.13952654545454546</v>
      </c>
      <c r="BN225" s="147" t="s">
        <v>278</v>
      </c>
      <c r="BO225">
        <v>81090</v>
      </c>
      <c r="BP225">
        <v>81090</v>
      </c>
      <c r="BQ225" t="s">
        <v>294</v>
      </c>
      <c r="BR225" t="s">
        <v>3</v>
      </c>
      <c r="BS225" s="128">
        <v>13721</v>
      </c>
      <c r="BT225">
        <v>16000</v>
      </c>
      <c r="BU225" s="100">
        <v>0.19685454545454545</v>
      </c>
      <c r="BV225">
        <v>4</v>
      </c>
    </row>
    <row r="226" spans="1:74" ht="15.75" thickBot="1" x14ac:dyDescent="0.3">
      <c r="A226" s="20" t="s">
        <v>53</v>
      </c>
      <c r="B226" s="19">
        <v>99108</v>
      </c>
      <c r="C226" s="19">
        <v>99108</v>
      </c>
      <c r="D226" s="140">
        <v>207</v>
      </c>
      <c r="E226" s="26" t="s">
        <v>52</v>
      </c>
      <c r="F226" s="17" t="s">
        <v>0</v>
      </c>
      <c r="G226" s="16">
        <v>20518.5</v>
      </c>
      <c r="H226" s="24">
        <v>11000</v>
      </c>
      <c r="I226" s="23">
        <f t="shared" si="22"/>
        <v>0.86531818181818176</v>
      </c>
      <c r="J226" s="2">
        <v>2</v>
      </c>
      <c r="L226">
        <v>207</v>
      </c>
      <c r="M226">
        <v>99107</v>
      </c>
      <c r="N226">
        <v>99107</v>
      </c>
      <c r="O226" t="s">
        <v>52</v>
      </c>
      <c r="P226" t="s">
        <v>0</v>
      </c>
      <c r="Q226" s="22">
        <v>16682</v>
      </c>
      <c r="R226">
        <v>11000</v>
      </c>
      <c r="S226" s="21">
        <v>0.51700000000000002</v>
      </c>
      <c r="T226">
        <v>2</v>
      </c>
      <c r="V226" s="20" t="s">
        <v>53</v>
      </c>
      <c r="W226" s="19">
        <v>99107</v>
      </c>
      <c r="X226" s="19">
        <v>99107</v>
      </c>
      <c r="Y226" s="18" t="s">
        <v>52</v>
      </c>
      <c r="Z226" s="17" t="s">
        <v>0</v>
      </c>
      <c r="AA226" s="16">
        <v>15992.75</v>
      </c>
      <c r="AB226" s="24">
        <v>11000</v>
      </c>
      <c r="AC226" s="14">
        <f t="shared" si="23"/>
        <v>0.45388636363636364</v>
      </c>
      <c r="AD226" s="2">
        <v>2</v>
      </c>
      <c r="AE226" s="13">
        <f t="shared" si="24"/>
        <v>17731.083333333332</v>
      </c>
      <c r="AF226" s="12">
        <f t="shared" si="25"/>
        <v>0.61206818181818179</v>
      </c>
      <c r="AH226" s="20" t="s">
        <v>53</v>
      </c>
      <c r="AI226" s="19">
        <v>99107</v>
      </c>
      <c r="AJ226" s="19">
        <v>99107</v>
      </c>
      <c r="AK226" s="18" t="s">
        <v>52</v>
      </c>
      <c r="AL226" s="17" t="s">
        <v>0</v>
      </c>
      <c r="AM226" s="122">
        <v>14758.5</v>
      </c>
      <c r="AN226" s="24">
        <v>11000</v>
      </c>
      <c r="AO226" s="14">
        <f t="shared" si="27"/>
        <v>0.3416818181818182</v>
      </c>
      <c r="AP226" s="2">
        <v>2</v>
      </c>
      <c r="AR226" s="20" t="s">
        <v>53</v>
      </c>
      <c r="AS226" s="19">
        <v>99107</v>
      </c>
      <c r="AT226" s="19">
        <v>99107</v>
      </c>
      <c r="AU226" s="18" t="s">
        <v>52</v>
      </c>
      <c r="AV226" s="17" t="s">
        <v>0</v>
      </c>
      <c r="AW226" s="128">
        <v>16987.9375</v>
      </c>
      <c r="AX226" s="100">
        <v>0.54447159090909092</v>
      </c>
      <c r="AY226" s="2">
        <v>2</v>
      </c>
      <c r="BB226">
        <v>207</v>
      </c>
      <c r="BC226">
        <v>99107</v>
      </c>
      <c r="BD226">
        <v>99107</v>
      </c>
      <c r="BE226" t="s">
        <v>52</v>
      </c>
      <c r="BF226" t="s">
        <v>0</v>
      </c>
      <c r="BG226" s="22">
        <v>16049</v>
      </c>
      <c r="BH226" s="147">
        <v>11000</v>
      </c>
      <c r="BI226" s="21">
        <v>0.45900000000000002</v>
      </c>
      <c r="BJ226">
        <v>2</v>
      </c>
      <c r="BK226" s="22">
        <v>16800.150000000001</v>
      </c>
      <c r="BL226" s="21">
        <v>0.52737727272727275</v>
      </c>
      <c r="BN226" s="147">
        <v>242</v>
      </c>
      <c r="BO226">
        <v>99201</v>
      </c>
      <c r="BP226">
        <v>99201</v>
      </c>
      <c r="BQ226" t="s">
        <v>16</v>
      </c>
      <c r="BR226" t="s">
        <v>0</v>
      </c>
      <c r="BS226" s="128">
        <v>12782.918000000001</v>
      </c>
      <c r="BT226">
        <v>11000</v>
      </c>
      <c r="BU226" s="100">
        <v>0.16206527272727272</v>
      </c>
      <c r="BV226">
        <v>4</v>
      </c>
    </row>
    <row r="227" spans="1:74" ht="15.75" thickBot="1" x14ac:dyDescent="0.3">
      <c r="A227" s="20" t="s">
        <v>51</v>
      </c>
      <c r="B227" s="19">
        <v>99109</v>
      </c>
      <c r="C227" s="19">
        <v>99109</v>
      </c>
      <c r="D227" s="140">
        <v>44</v>
      </c>
      <c r="E227" s="26" t="s">
        <v>50</v>
      </c>
      <c r="F227" s="17" t="s">
        <v>11</v>
      </c>
      <c r="G227" s="16">
        <v>10890.5</v>
      </c>
      <c r="H227" s="24">
        <v>11000</v>
      </c>
      <c r="I227" s="23">
        <f t="shared" si="22"/>
        <v>-9.9545454545454538E-3</v>
      </c>
      <c r="J227" s="2">
        <v>3</v>
      </c>
      <c r="L227">
        <v>44</v>
      </c>
      <c r="M227">
        <v>99109</v>
      </c>
      <c r="N227">
        <v>99109</v>
      </c>
      <c r="O227" t="s">
        <v>50</v>
      </c>
      <c r="P227" t="s">
        <v>11</v>
      </c>
      <c r="Q227" s="22">
        <v>11263</v>
      </c>
      <c r="R227">
        <v>11000</v>
      </c>
      <c r="S227" s="21">
        <v>2.4E-2</v>
      </c>
      <c r="T227">
        <v>3</v>
      </c>
      <c r="V227" s="20" t="s">
        <v>51</v>
      </c>
      <c r="W227" s="19">
        <v>99109</v>
      </c>
      <c r="X227" s="19">
        <v>99109</v>
      </c>
      <c r="Y227" s="18" t="s">
        <v>50</v>
      </c>
      <c r="Z227" s="17" t="s">
        <v>11</v>
      </c>
      <c r="AA227" s="16">
        <v>14344.5</v>
      </c>
      <c r="AB227" s="24">
        <v>11000</v>
      </c>
      <c r="AC227" s="14">
        <f t="shared" si="23"/>
        <v>0.30404545454545456</v>
      </c>
      <c r="AD227" s="2">
        <v>3</v>
      </c>
      <c r="AE227" s="13">
        <f t="shared" si="24"/>
        <v>12166</v>
      </c>
      <c r="AF227" s="12">
        <f t="shared" si="25"/>
        <v>0.10603030303030304</v>
      </c>
      <c r="AH227" s="20" t="s">
        <v>51</v>
      </c>
      <c r="AI227" s="19">
        <v>99109</v>
      </c>
      <c r="AJ227" s="19">
        <v>99109</v>
      </c>
      <c r="AK227" s="18" t="s">
        <v>50</v>
      </c>
      <c r="AL227" s="17" t="s">
        <v>11</v>
      </c>
      <c r="AM227" s="122">
        <v>9568.5</v>
      </c>
      <c r="AN227" s="24">
        <v>11000</v>
      </c>
      <c r="AO227" s="14">
        <f t="shared" si="27"/>
        <v>-0.13013636363636363</v>
      </c>
      <c r="AP227" s="2">
        <v>3</v>
      </c>
      <c r="AR227" s="20" t="s">
        <v>51</v>
      </c>
      <c r="AS227" s="19">
        <v>99109</v>
      </c>
      <c r="AT227" s="19">
        <v>99109</v>
      </c>
      <c r="AU227" s="18" t="s">
        <v>50</v>
      </c>
      <c r="AV227" s="17" t="s">
        <v>11</v>
      </c>
      <c r="AW227" s="128">
        <v>11516.625</v>
      </c>
      <c r="AX227" s="100">
        <v>4.6988636363636364E-2</v>
      </c>
      <c r="AY227" s="2">
        <v>3</v>
      </c>
      <c r="BB227">
        <v>44</v>
      </c>
      <c r="BC227">
        <v>99109</v>
      </c>
      <c r="BD227">
        <v>99109</v>
      </c>
      <c r="BE227" t="s">
        <v>50</v>
      </c>
      <c r="BF227" t="s">
        <v>11</v>
      </c>
      <c r="BG227" s="22">
        <v>12325</v>
      </c>
      <c r="BH227" s="147">
        <v>11000</v>
      </c>
      <c r="BI227" s="21">
        <v>0.12</v>
      </c>
      <c r="BJ227">
        <v>3</v>
      </c>
      <c r="BK227" s="22">
        <v>11678.3</v>
      </c>
      <c r="BL227" s="21">
        <v>6.1590909090909099E-2</v>
      </c>
      <c r="BN227" s="147">
        <v>228</v>
      </c>
      <c r="BO227">
        <v>98940</v>
      </c>
      <c r="BP227">
        <v>98940</v>
      </c>
      <c r="BQ227" t="s">
        <v>93</v>
      </c>
      <c r="BR227" t="s">
        <v>11</v>
      </c>
      <c r="BS227" s="128">
        <v>12442.748</v>
      </c>
      <c r="BT227">
        <v>11000</v>
      </c>
      <c r="BU227" s="100">
        <v>0.13104981818181818</v>
      </c>
      <c r="BV227">
        <v>4</v>
      </c>
    </row>
    <row r="228" spans="1:74" ht="15.75" thickBot="1" x14ac:dyDescent="0.3">
      <c r="A228" s="20" t="s">
        <v>49</v>
      </c>
      <c r="B228" s="19">
        <v>99112</v>
      </c>
      <c r="C228" s="19">
        <v>99112</v>
      </c>
      <c r="D228" s="140">
        <v>238</v>
      </c>
      <c r="E228" s="26" t="s">
        <v>48</v>
      </c>
      <c r="F228" s="17" t="s">
        <v>11</v>
      </c>
      <c r="G228" s="16">
        <v>8401.5</v>
      </c>
      <c r="H228" s="24">
        <v>11000</v>
      </c>
      <c r="I228" s="23">
        <f t="shared" si="22"/>
        <v>-0.23622727272727273</v>
      </c>
      <c r="J228" s="2">
        <v>4</v>
      </c>
      <c r="L228">
        <v>238</v>
      </c>
      <c r="M228">
        <v>99112</v>
      </c>
      <c r="N228">
        <v>99112</v>
      </c>
      <c r="O228" t="s">
        <v>48</v>
      </c>
      <c r="P228" t="s">
        <v>11</v>
      </c>
      <c r="Q228" s="22">
        <v>8430</v>
      </c>
      <c r="R228">
        <v>11000</v>
      </c>
      <c r="S228" s="21">
        <v>-0.23400000000000001</v>
      </c>
      <c r="T228">
        <v>4</v>
      </c>
      <c r="V228" s="20" t="s">
        <v>49</v>
      </c>
      <c r="W228" s="19">
        <v>99112</v>
      </c>
      <c r="X228" s="19">
        <v>99112</v>
      </c>
      <c r="Y228" s="18" t="s">
        <v>48</v>
      </c>
      <c r="Z228" s="17" t="s">
        <v>11</v>
      </c>
      <c r="AA228" s="16">
        <v>9034.25</v>
      </c>
      <c r="AB228" s="24">
        <v>11000</v>
      </c>
      <c r="AC228" s="14">
        <f t="shared" si="23"/>
        <v>-0.17870454545454545</v>
      </c>
      <c r="AD228" s="2">
        <v>4</v>
      </c>
      <c r="AE228" s="13">
        <f t="shared" si="24"/>
        <v>8621.9166666666661</v>
      </c>
      <c r="AF228" s="12">
        <f t="shared" si="25"/>
        <v>-0.21631060606060606</v>
      </c>
      <c r="AH228" s="20" t="s">
        <v>49</v>
      </c>
      <c r="AI228" s="19">
        <v>99112</v>
      </c>
      <c r="AJ228" s="19">
        <v>99112</v>
      </c>
      <c r="AK228" s="18" t="s">
        <v>48</v>
      </c>
      <c r="AL228" s="17" t="s">
        <v>11</v>
      </c>
      <c r="AM228" s="122">
        <v>9159.2900000000009</v>
      </c>
      <c r="AN228" s="15">
        <v>11000</v>
      </c>
      <c r="AO228" s="14">
        <f t="shared" si="27"/>
        <v>-0.16733727272727264</v>
      </c>
      <c r="AP228" s="2">
        <v>4</v>
      </c>
      <c r="AR228" s="20" t="s">
        <v>49</v>
      </c>
      <c r="AS228" s="19">
        <v>99112</v>
      </c>
      <c r="AT228" s="19">
        <v>99112</v>
      </c>
      <c r="AU228" s="18" t="s">
        <v>48</v>
      </c>
      <c r="AV228" s="17" t="s">
        <v>11</v>
      </c>
      <c r="AW228" s="128">
        <v>8756.26</v>
      </c>
      <c r="AX228" s="100">
        <v>-0.20406727272727271</v>
      </c>
      <c r="AY228" s="2">
        <v>4</v>
      </c>
      <c r="BB228">
        <v>238</v>
      </c>
      <c r="BC228">
        <v>99112</v>
      </c>
      <c r="BD228">
        <v>99112</v>
      </c>
      <c r="BE228" t="s">
        <v>48</v>
      </c>
      <c r="BF228" t="s">
        <v>11</v>
      </c>
      <c r="BG228" s="22">
        <v>6932</v>
      </c>
      <c r="BH228" s="147">
        <v>11000</v>
      </c>
      <c r="BI228" s="21">
        <v>-0.37</v>
      </c>
      <c r="BJ228">
        <v>4</v>
      </c>
      <c r="BK228" s="22">
        <v>8391.4079999999994</v>
      </c>
      <c r="BL228" s="21">
        <v>-0.23725381818181815</v>
      </c>
      <c r="BN228" s="147">
        <v>242</v>
      </c>
      <c r="BO228">
        <v>99152</v>
      </c>
      <c r="BP228">
        <v>99152</v>
      </c>
      <c r="BQ228" t="s">
        <v>39</v>
      </c>
      <c r="BR228" t="s">
        <v>0</v>
      </c>
      <c r="BS228" s="128">
        <v>12054.1</v>
      </c>
      <c r="BT228">
        <v>11000</v>
      </c>
      <c r="BU228" s="100">
        <v>9.5809090909090927E-2</v>
      </c>
      <c r="BV228">
        <v>4</v>
      </c>
    </row>
    <row r="229" spans="1:74" ht="15.75" thickBot="1" x14ac:dyDescent="0.3">
      <c r="A229" s="20" t="s">
        <v>47</v>
      </c>
      <c r="B229" s="19">
        <v>99123</v>
      </c>
      <c r="C229" s="19">
        <v>99123</v>
      </c>
      <c r="D229" s="140">
        <v>221</v>
      </c>
      <c r="E229" s="26" t="s">
        <v>46</v>
      </c>
      <c r="F229" s="17" t="s">
        <v>3</v>
      </c>
      <c r="G229" s="16">
        <v>12185</v>
      </c>
      <c r="H229" s="24">
        <v>16000</v>
      </c>
      <c r="I229" s="23">
        <f t="shared" si="22"/>
        <v>-0.2384375</v>
      </c>
      <c r="J229" s="2">
        <v>3</v>
      </c>
      <c r="L229">
        <v>221</v>
      </c>
      <c r="M229">
        <v>99123</v>
      </c>
      <c r="N229">
        <v>99123</v>
      </c>
      <c r="O229" t="s">
        <v>46</v>
      </c>
      <c r="P229" t="s">
        <v>3</v>
      </c>
      <c r="Q229" s="22">
        <v>13126</v>
      </c>
      <c r="R229">
        <v>16000</v>
      </c>
      <c r="S229" s="21">
        <v>-0.18</v>
      </c>
      <c r="T229">
        <v>3</v>
      </c>
      <c r="V229" s="20" t="s">
        <v>47</v>
      </c>
      <c r="W229" s="19">
        <v>99123</v>
      </c>
      <c r="X229" s="19">
        <v>99123</v>
      </c>
      <c r="Y229" s="18" t="s">
        <v>46</v>
      </c>
      <c r="Z229" s="17" t="s">
        <v>3</v>
      </c>
      <c r="AA229" s="16">
        <v>8307.5</v>
      </c>
      <c r="AB229" s="24">
        <v>16000</v>
      </c>
      <c r="AC229" s="14">
        <f t="shared" si="23"/>
        <v>-0.48078124999999999</v>
      </c>
      <c r="AD229" s="2">
        <v>3</v>
      </c>
      <c r="AE229" s="13">
        <f t="shared" si="24"/>
        <v>11206.166666666666</v>
      </c>
      <c r="AF229" s="12">
        <f t="shared" si="25"/>
        <v>-0.29973958333333334</v>
      </c>
      <c r="AH229" s="20" t="s">
        <v>47</v>
      </c>
      <c r="AI229" s="19">
        <v>99123</v>
      </c>
      <c r="AJ229" s="19">
        <v>99123</v>
      </c>
      <c r="AK229" s="18" t="s">
        <v>46</v>
      </c>
      <c r="AL229" s="17" t="s">
        <v>3</v>
      </c>
      <c r="AM229" s="122">
        <v>11640.5</v>
      </c>
      <c r="AN229" s="24">
        <v>16000</v>
      </c>
      <c r="AO229" s="14">
        <f t="shared" si="27"/>
        <v>-0.27246874999999998</v>
      </c>
      <c r="AP229" s="2">
        <v>3</v>
      </c>
      <c r="AR229" s="20" t="s">
        <v>47</v>
      </c>
      <c r="AS229" s="19">
        <v>99123</v>
      </c>
      <c r="AT229" s="19">
        <v>99123</v>
      </c>
      <c r="AU229" s="18" t="s">
        <v>46</v>
      </c>
      <c r="AV229" s="17" t="s">
        <v>3</v>
      </c>
      <c r="AW229" s="128">
        <v>11314.75</v>
      </c>
      <c r="AX229" s="100">
        <v>-0.292921875</v>
      </c>
      <c r="AY229" s="2">
        <v>3</v>
      </c>
      <c r="BB229">
        <v>221</v>
      </c>
      <c r="BC229">
        <v>99123</v>
      </c>
      <c r="BD229">
        <v>99123</v>
      </c>
      <c r="BE229" t="s">
        <v>46</v>
      </c>
      <c r="BF229" t="s">
        <v>3</v>
      </c>
      <c r="BG229" s="22">
        <v>9748</v>
      </c>
      <c r="BH229" s="147">
        <v>16000</v>
      </c>
      <c r="BI229" s="21">
        <v>-0.39100000000000001</v>
      </c>
      <c r="BJ229">
        <v>3</v>
      </c>
      <c r="BK229" s="22">
        <v>11001.4</v>
      </c>
      <c r="BL229" s="21">
        <v>-0.31253750000000002</v>
      </c>
      <c r="BN229" s="147">
        <v>203</v>
      </c>
      <c r="BO229">
        <v>97663</v>
      </c>
      <c r="BP229">
        <v>97663</v>
      </c>
      <c r="BQ229" t="s">
        <v>230</v>
      </c>
      <c r="BR229" t="s">
        <v>3</v>
      </c>
      <c r="BS229" s="128">
        <v>17189.534</v>
      </c>
      <c r="BT229">
        <v>16000</v>
      </c>
      <c r="BU229" s="100">
        <v>7.4358375000000018E-2</v>
      </c>
      <c r="BV229">
        <v>4</v>
      </c>
    </row>
    <row r="230" spans="1:74" ht="15.75" thickBot="1" x14ac:dyDescent="0.3">
      <c r="A230" s="20" t="s">
        <v>45</v>
      </c>
      <c r="B230" s="19">
        <v>99124</v>
      </c>
      <c r="C230" s="19">
        <v>99124</v>
      </c>
      <c r="D230" s="140">
        <v>19</v>
      </c>
      <c r="E230" s="26" t="s">
        <v>44</v>
      </c>
      <c r="F230" s="17" t="s">
        <v>3</v>
      </c>
      <c r="G230" s="16">
        <v>16060</v>
      </c>
      <c r="H230" s="24">
        <v>16000</v>
      </c>
      <c r="I230" s="23">
        <f t="shared" si="22"/>
        <v>3.7499999999999999E-3</v>
      </c>
      <c r="J230" s="2">
        <v>1</v>
      </c>
      <c r="L230">
        <v>19</v>
      </c>
      <c r="M230">
        <v>99124</v>
      </c>
      <c r="N230">
        <v>99124</v>
      </c>
      <c r="O230" t="s">
        <v>44</v>
      </c>
      <c r="P230" t="s">
        <v>3</v>
      </c>
      <c r="Q230" s="22">
        <v>14344</v>
      </c>
      <c r="R230">
        <v>16000</v>
      </c>
      <c r="S230" s="21">
        <v>-0.104</v>
      </c>
      <c r="T230">
        <v>1</v>
      </c>
      <c r="V230" s="20" t="s">
        <v>45</v>
      </c>
      <c r="W230" s="41">
        <v>99124</v>
      </c>
      <c r="X230" s="41">
        <v>99124</v>
      </c>
      <c r="Y230" s="40" t="s">
        <v>44</v>
      </c>
      <c r="Z230" s="17" t="s">
        <v>3</v>
      </c>
      <c r="AA230" s="16">
        <v>13402.5</v>
      </c>
      <c r="AB230" s="24">
        <v>16000</v>
      </c>
      <c r="AC230" s="14">
        <f t="shared" si="23"/>
        <v>-0.16234375000000001</v>
      </c>
      <c r="AD230" s="2">
        <v>1</v>
      </c>
      <c r="AE230" s="13">
        <f t="shared" si="24"/>
        <v>14602.166666666666</v>
      </c>
      <c r="AF230" s="12">
        <f t="shared" si="25"/>
        <v>-8.7531250000000005E-2</v>
      </c>
      <c r="AH230" s="20" t="s">
        <v>45</v>
      </c>
      <c r="AI230" s="19">
        <v>99124</v>
      </c>
      <c r="AJ230" s="19">
        <v>99124</v>
      </c>
      <c r="AK230" s="18" t="s">
        <v>44</v>
      </c>
      <c r="AL230" s="17" t="s">
        <v>3</v>
      </c>
      <c r="AM230" s="122">
        <v>13773.95</v>
      </c>
      <c r="AN230" s="24">
        <v>16000</v>
      </c>
      <c r="AO230" s="14">
        <f t="shared" si="27"/>
        <v>-0.13912812499999996</v>
      </c>
      <c r="AP230" s="2">
        <v>1</v>
      </c>
      <c r="AR230" s="20" t="s">
        <v>45</v>
      </c>
      <c r="AS230" s="19">
        <v>99124</v>
      </c>
      <c r="AT230" s="19">
        <v>99124</v>
      </c>
      <c r="AU230" s="18" t="s">
        <v>44</v>
      </c>
      <c r="AV230" s="17" t="s">
        <v>3</v>
      </c>
      <c r="AW230" s="128">
        <v>14395.112499999999</v>
      </c>
      <c r="AX230" s="100">
        <v>-0.10043046874999999</v>
      </c>
      <c r="AY230" s="2">
        <v>1</v>
      </c>
      <c r="BB230">
        <v>19</v>
      </c>
      <c r="BC230">
        <v>99124</v>
      </c>
      <c r="BD230">
        <v>99124</v>
      </c>
      <c r="BE230" t="s">
        <v>44</v>
      </c>
      <c r="BF230" t="s">
        <v>3</v>
      </c>
      <c r="BG230" s="22">
        <v>15515</v>
      </c>
      <c r="BH230" s="147">
        <v>16000</v>
      </c>
      <c r="BI230" s="21">
        <v>-0.03</v>
      </c>
      <c r="BJ230">
        <v>1</v>
      </c>
      <c r="BK230" s="22">
        <v>14619.09</v>
      </c>
      <c r="BL230" s="21">
        <v>-8.6344375000000001E-2</v>
      </c>
      <c r="BN230" s="147" t="s">
        <v>296</v>
      </c>
      <c r="BO230">
        <v>81088</v>
      </c>
      <c r="BP230">
        <v>81088</v>
      </c>
      <c r="BQ230" t="s">
        <v>295</v>
      </c>
      <c r="BR230" t="s">
        <v>0</v>
      </c>
      <c r="BS230" s="128">
        <v>11542.7</v>
      </c>
      <c r="BT230">
        <v>11000</v>
      </c>
      <c r="BU230" s="100">
        <v>4.9463636363636362E-2</v>
      </c>
      <c r="BV230">
        <v>4</v>
      </c>
    </row>
    <row r="231" spans="1:74" ht="15.75" thickBot="1" x14ac:dyDescent="0.3">
      <c r="A231" s="20" t="s">
        <v>25</v>
      </c>
      <c r="B231" s="19">
        <v>99149</v>
      </c>
      <c r="C231" s="19">
        <v>99149</v>
      </c>
      <c r="D231" s="140">
        <v>59</v>
      </c>
      <c r="E231" s="26" t="s">
        <v>41</v>
      </c>
      <c r="F231" s="17" t="s">
        <v>11</v>
      </c>
      <c r="G231" s="16">
        <v>14173.5</v>
      </c>
      <c r="H231" s="24">
        <v>11000</v>
      </c>
      <c r="I231" s="23">
        <f t="shared" si="22"/>
        <v>0.28849999999999998</v>
      </c>
      <c r="J231" s="2">
        <v>2</v>
      </c>
      <c r="L231">
        <v>59</v>
      </c>
      <c r="M231">
        <v>99149</v>
      </c>
      <c r="N231">
        <v>99149</v>
      </c>
      <c r="O231" t="s">
        <v>41</v>
      </c>
      <c r="P231" t="s">
        <v>11</v>
      </c>
      <c r="Q231" s="22">
        <v>16710</v>
      </c>
      <c r="R231">
        <v>11000</v>
      </c>
      <c r="S231" s="21">
        <v>0.51900000000000002</v>
      </c>
      <c r="T231">
        <v>2</v>
      </c>
      <c r="V231" s="20" t="s">
        <v>25</v>
      </c>
      <c r="W231" s="19">
        <v>99149</v>
      </c>
      <c r="X231" s="19">
        <v>99149</v>
      </c>
      <c r="Y231" s="18" t="s">
        <v>41</v>
      </c>
      <c r="Z231" s="17" t="s">
        <v>11</v>
      </c>
      <c r="AA231" s="16">
        <v>12898.5</v>
      </c>
      <c r="AB231" s="24">
        <v>11000</v>
      </c>
      <c r="AC231" s="14">
        <f t="shared" si="23"/>
        <v>0.1725909090909091</v>
      </c>
      <c r="AD231" s="2">
        <v>2</v>
      </c>
      <c r="AE231" s="13">
        <f t="shared" si="24"/>
        <v>14594</v>
      </c>
      <c r="AF231" s="12">
        <f t="shared" si="25"/>
        <v>0.32669696969696971</v>
      </c>
      <c r="AH231" s="20" t="s">
        <v>25</v>
      </c>
      <c r="AI231" s="19">
        <v>99149</v>
      </c>
      <c r="AJ231" s="19">
        <v>99149</v>
      </c>
      <c r="AK231" s="18" t="s">
        <v>41</v>
      </c>
      <c r="AL231" s="17" t="s">
        <v>11</v>
      </c>
      <c r="AM231" s="122">
        <v>13848</v>
      </c>
      <c r="AN231" s="24">
        <v>11000</v>
      </c>
      <c r="AO231" s="14">
        <f t="shared" si="27"/>
        <v>0.25890909090909092</v>
      </c>
      <c r="AP231" s="2">
        <v>2</v>
      </c>
      <c r="AR231" s="20" t="s">
        <v>25</v>
      </c>
      <c r="AS231" s="19">
        <v>99149</v>
      </c>
      <c r="AT231" s="19">
        <v>99149</v>
      </c>
      <c r="AU231" s="18" t="s">
        <v>41</v>
      </c>
      <c r="AV231" s="17" t="s">
        <v>11</v>
      </c>
      <c r="AW231" s="128">
        <v>14407.5</v>
      </c>
      <c r="AX231" s="100">
        <v>0.30974999999999997</v>
      </c>
      <c r="AY231" s="2">
        <v>2</v>
      </c>
      <c r="BB231">
        <v>59</v>
      </c>
      <c r="BC231">
        <v>99149</v>
      </c>
      <c r="BD231">
        <v>99149</v>
      </c>
      <c r="BE231" t="s">
        <v>41</v>
      </c>
      <c r="BF231" t="s">
        <v>11</v>
      </c>
      <c r="BG231" s="22">
        <v>12062</v>
      </c>
      <c r="BH231" s="147">
        <v>11000</v>
      </c>
      <c r="BI231" s="21">
        <v>9.7000000000000003E-2</v>
      </c>
      <c r="BJ231">
        <v>2</v>
      </c>
      <c r="BK231" s="22">
        <v>13938.4</v>
      </c>
      <c r="BL231" s="21">
        <v>0.26719999999999999</v>
      </c>
      <c r="BN231" s="147">
        <v>203</v>
      </c>
      <c r="BO231">
        <v>96955</v>
      </c>
      <c r="BP231">
        <v>4569</v>
      </c>
      <c r="BQ231" t="s">
        <v>316</v>
      </c>
      <c r="BR231" t="s">
        <v>3</v>
      </c>
      <c r="BS231" s="128">
        <v>16474.998</v>
      </c>
      <c r="BT231">
        <v>16000</v>
      </c>
      <c r="BU231" s="100">
        <v>2.9699875000000004E-2</v>
      </c>
      <c r="BV231">
        <v>4</v>
      </c>
    </row>
    <row r="232" spans="1:74" ht="15.75" thickBot="1" x14ac:dyDescent="0.3">
      <c r="A232" s="20" t="s">
        <v>17</v>
      </c>
      <c r="B232" s="19">
        <v>99152</v>
      </c>
      <c r="C232" s="19">
        <v>99152</v>
      </c>
      <c r="D232" s="140">
        <v>242</v>
      </c>
      <c r="E232" s="26" t="s">
        <v>40</v>
      </c>
      <c r="F232" s="17" t="s">
        <v>0</v>
      </c>
      <c r="G232" s="16">
        <v>8512.5</v>
      </c>
      <c r="H232" s="24">
        <v>11000</v>
      </c>
      <c r="I232" s="23">
        <f t="shared" si="22"/>
        <v>-0.22613636363636364</v>
      </c>
      <c r="J232" s="2">
        <v>4</v>
      </c>
      <c r="L232">
        <v>242</v>
      </c>
      <c r="M232">
        <v>99150</v>
      </c>
      <c r="N232">
        <v>99150</v>
      </c>
      <c r="O232" t="s">
        <v>40</v>
      </c>
      <c r="P232" t="s">
        <v>0</v>
      </c>
      <c r="Q232" s="22">
        <v>13687</v>
      </c>
      <c r="R232">
        <v>11000</v>
      </c>
      <c r="S232" s="21">
        <v>0.24399999999999999</v>
      </c>
      <c r="T232">
        <v>4</v>
      </c>
      <c r="V232" s="20" t="s">
        <v>17</v>
      </c>
      <c r="W232" s="39">
        <v>99152</v>
      </c>
      <c r="X232" s="39">
        <v>99152</v>
      </c>
      <c r="Y232" s="38" t="s">
        <v>39</v>
      </c>
      <c r="Z232" s="17" t="s">
        <v>0</v>
      </c>
      <c r="AA232" s="16">
        <v>13918.5</v>
      </c>
      <c r="AB232" s="24">
        <v>11000</v>
      </c>
      <c r="AC232" s="14">
        <f t="shared" si="23"/>
        <v>0.26531818181818184</v>
      </c>
      <c r="AD232" s="2">
        <v>4</v>
      </c>
      <c r="AE232" s="13">
        <f t="shared" si="24"/>
        <v>12039.333333333334</v>
      </c>
      <c r="AF232" s="12">
        <f t="shared" si="25"/>
        <v>9.4393939393939377E-2</v>
      </c>
      <c r="AH232" s="20" t="s">
        <v>17</v>
      </c>
      <c r="AI232" s="39">
        <v>99152</v>
      </c>
      <c r="AJ232" s="39">
        <v>99152</v>
      </c>
      <c r="AK232" s="38" t="s">
        <v>39</v>
      </c>
      <c r="AL232" s="17" t="s">
        <v>0</v>
      </c>
      <c r="AM232" s="122">
        <v>10602.5</v>
      </c>
      <c r="AN232" s="24">
        <v>11000</v>
      </c>
      <c r="AO232" s="14">
        <f t="shared" si="27"/>
        <v>-3.6136363636363633E-2</v>
      </c>
      <c r="AP232" s="2">
        <v>4</v>
      </c>
      <c r="AR232" s="20" t="s">
        <v>17</v>
      </c>
      <c r="AS232" s="39">
        <v>99152</v>
      </c>
      <c r="AT232" s="39">
        <v>99152</v>
      </c>
      <c r="AU232" s="38" t="s">
        <v>39</v>
      </c>
      <c r="AV232" s="17" t="s">
        <v>0</v>
      </c>
      <c r="AW232" s="128">
        <v>11680.125</v>
      </c>
      <c r="AX232" s="100">
        <v>6.1761363636363642E-2</v>
      </c>
      <c r="AY232" s="2">
        <v>4</v>
      </c>
      <c r="BB232">
        <v>242</v>
      </c>
      <c r="BC232">
        <v>99152</v>
      </c>
      <c r="BD232">
        <v>99152</v>
      </c>
      <c r="BE232" t="s">
        <v>39</v>
      </c>
      <c r="BF232" t="s">
        <v>0</v>
      </c>
      <c r="BG232" s="22">
        <v>13550</v>
      </c>
      <c r="BH232" s="147">
        <v>11000</v>
      </c>
      <c r="BI232" s="21">
        <v>0.23200000000000001</v>
      </c>
      <c r="BJ232">
        <v>4</v>
      </c>
      <c r="BK232" s="22">
        <v>12054.1</v>
      </c>
      <c r="BL232" s="21">
        <v>9.5809090909090927E-2</v>
      </c>
      <c r="BN232" s="147">
        <v>236</v>
      </c>
      <c r="BO232">
        <v>98840</v>
      </c>
      <c r="BP232">
        <v>98840</v>
      </c>
      <c r="BQ232" t="s">
        <v>109</v>
      </c>
      <c r="BR232" t="s">
        <v>11</v>
      </c>
      <c r="BS232" s="128">
        <v>11027.48</v>
      </c>
      <c r="BT232">
        <v>11000</v>
      </c>
      <c r="BU232" s="100">
        <v>2.3709090909090846E-3</v>
      </c>
      <c r="BV232">
        <v>4</v>
      </c>
    </row>
    <row r="233" spans="1:74" ht="15.75" thickBot="1" x14ac:dyDescent="0.3">
      <c r="A233" s="20" t="s">
        <v>38</v>
      </c>
      <c r="B233" s="19">
        <v>99153</v>
      </c>
      <c r="C233" s="19">
        <v>99153</v>
      </c>
      <c r="D233" s="140">
        <v>201</v>
      </c>
      <c r="E233" s="26" t="s">
        <v>37</v>
      </c>
      <c r="F233" s="17" t="s">
        <v>0</v>
      </c>
      <c r="G233" s="16">
        <v>12988.54</v>
      </c>
      <c r="H233" s="24">
        <v>11000</v>
      </c>
      <c r="I233" s="23">
        <f t="shared" si="22"/>
        <v>0.18077636363636371</v>
      </c>
      <c r="J233" s="2">
        <v>3</v>
      </c>
      <c r="L233">
        <v>201</v>
      </c>
      <c r="M233">
        <v>99153</v>
      </c>
      <c r="N233">
        <v>99153</v>
      </c>
      <c r="O233" t="s">
        <v>37</v>
      </c>
      <c r="P233" t="s">
        <v>0</v>
      </c>
      <c r="Q233" s="22">
        <v>12221</v>
      </c>
      <c r="R233">
        <v>11000</v>
      </c>
      <c r="S233" s="21">
        <v>0.111</v>
      </c>
      <c r="T233">
        <v>3</v>
      </c>
      <c r="V233" s="20" t="s">
        <v>38</v>
      </c>
      <c r="W233" s="19">
        <v>99153</v>
      </c>
      <c r="X233" s="19">
        <v>99153</v>
      </c>
      <c r="Y233" s="18" t="s">
        <v>37</v>
      </c>
      <c r="Z233" s="17" t="s">
        <v>0</v>
      </c>
      <c r="AA233" s="16">
        <v>16875</v>
      </c>
      <c r="AB233" s="24">
        <v>11000</v>
      </c>
      <c r="AC233" s="14">
        <f t="shared" si="23"/>
        <v>0.53409090909090906</v>
      </c>
      <c r="AD233" s="2">
        <v>3</v>
      </c>
      <c r="AE233" s="13">
        <f t="shared" si="24"/>
        <v>14028.18</v>
      </c>
      <c r="AF233" s="12">
        <f t="shared" si="25"/>
        <v>0.27528909090909093</v>
      </c>
      <c r="AH233" s="20" t="s">
        <v>38</v>
      </c>
      <c r="AI233" s="19">
        <v>99153</v>
      </c>
      <c r="AJ233" s="19">
        <v>99153</v>
      </c>
      <c r="AK233" s="18" t="s">
        <v>37</v>
      </c>
      <c r="AL233" s="17" t="s">
        <v>0</v>
      </c>
      <c r="AM233" s="122">
        <v>10037.75</v>
      </c>
      <c r="AN233" s="24">
        <v>11000</v>
      </c>
      <c r="AO233" s="14">
        <f t="shared" si="27"/>
        <v>-8.7477272727272723E-2</v>
      </c>
      <c r="AP233" s="2">
        <v>3</v>
      </c>
      <c r="AR233" s="20" t="s">
        <v>38</v>
      </c>
      <c r="AS233" s="19">
        <v>99153</v>
      </c>
      <c r="AT233" s="19">
        <v>99153</v>
      </c>
      <c r="AU233" s="18" t="s">
        <v>37</v>
      </c>
      <c r="AV233" s="17" t="s">
        <v>0</v>
      </c>
      <c r="AW233" s="128">
        <v>13030.5725</v>
      </c>
      <c r="AX233" s="100">
        <v>0.18459750000000003</v>
      </c>
      <c r="AY233" s="2">
        <v>3</v>
      </c>
      <c r="BB233">
        <v>201</v>
      </c>
      <c r="BC233">
        <v>99153</v>
      </c>
      <c r="BD233">
        <v>99153</v>
      </c>
      <c r="BE233" t="s">
        <v>37</v>
      </c>
      <c r="BF233" t="s">
        <v>0</v>
      </c>
      <c r="BG233" s="22">
        <v>11055</v>
      </c>
      <c r="BH233" s="147">
        <v>11000</v>
      </c>
      <c r="BI233" s="21">
        <v>5.0000000000000001E-3</v>
      </c>
      <c r="BJ233">
        <v>3</v>
      </c>
      <c r="BK233" s="22">
        <v>12635.458000000001</v>
      </c>
      <c r="BL233" s="21">
        <v>0.14867800000000003</v>
      </c>
      <c r="BN233" s="147">
        <v>238</v>
      </c>
      <c r="BO233">
        <v>98912</v>
      </c>
      <c r="BP233">
        <v>98912</v>
      </c>
      <c r="BQ233" t="s">
        <v>101</v>
      </c>
      <c r="BR233" t="s">
        <v>3</v>
      </c>
      <c r="BS233" s="128">
        <v>11343.888000000001</v>
      </c>
      <c r="BT233">
        <v>16000</v>
      </c>
      <c r="BU233" s="100">
        <v>-4.4355636363636354E-2</v>
      </c>
      <c r="BV233">
        <v>4</v>
      </c>
    </row>
    <row r="234" spans="1:74" ht="15.75" thickBot="1" x14ac:dyDescent="0.3">
      <c r="A234" s="20" t="s">
        <v>35</v>
      </c>
      <c r="B234" s="19">
        <v>99167</v>
      </c>
      <c r="C234" s="19">
        <v>99167</v>
      </c>
      <c r="D234" s="140">
        <v>210</v>
      </c>
      <c r="E234" s="26" t="s">
        <v>34</v>
      </c>
      <c r="F234" s="17" t="s">
        <v>0</v>
      </c>
      <c r="G234" s="16">
        <v>9916.5</v>
      </c>
      <c r="H234" s="24">
        <v>11000</v>
      </c>
      <c r="I234" s="23">
        <f t="shared" si="22"/>
        <v>-9.8500000000000004E-2</v>
      </c>
      <c r="J234" s="2">
        <v>3</v>
      </c>
      <c r="L234">
        <v>210</v>
      </c>
      <c r="M234">
        <v>99167</v>
      </c>
      <c r="N234">
        <v>99167</v>
      </c>
      <c r="O234" t="s">
        <v>34</v>
      </c>
      <c r="P234" t="s">
        <v>0</v>
      </c>
      <c r="Q234" s="22">
        <v>7765</v>
      </c>
      <c r="R234">
        <v>11000</v>
      </c>
      <c r="S234" s="21">
        <v>-0.29399999999999998</v>
      </c>
      <c r="T234">
        <v>3</v>
      </c>
      <c r="V234" s="20" t="s">
        <v>35</v>
      </c>
      <c r="W234" s="19">
        <v>99167</v>
      </c>
      <c r="X234" s="19">
        <v>99167</v>
      </c>
      <c r="Y234" s="18" t="s">
        <v>34</v>
      </c>
      <c r="Z234" s="17" t="s">
        <v>0</v>
      </c>
      <c r="AA234" s="16">
        <v>8749.9</v>
      </c>
      <c r="AB234" s="24">
        <v>11000</v>
      </c>
      <c r="AC234" s="14">
        <f t="shared" si="23"/>
        <v>-0.20455454545454549</v>
      </c>
      <c r="AD234" s="2">
        <v>3</v>
      </c>
      <c r="AE234" s="13">
        <f t="shared" si="24"/>
        <v>8810.4666666666672</v>
      </c>
      <c r="AF234" s="12">
        <f t="shared" si="25"/>
        <v>-0.19901818181818184</v>
      </c>
      <c r="AH234" s="20" t="s">
        <v>35</v>
      </c>
      <c r="AI234" s="19">
        <v>99167</v>
      </c>
      <c r="AJ234" s="19">
        <v>99167</v>
      </c>
      <c r="AK234" s="18" t="s">
        <v>34</v>
      </c>
      <c r="AL234" s="17" t="s">
        <v>0</v>
      </c>
      <c r="AM234" s="122">
        <v>9521</v>
      </c>
      <c r="AN234" s="24">
        <v>11000</v>
      </c>
      <c r="AO234" s="14">
        <f t="shared" ref="AO234:AO241" si="28">SUM(AM234-AN234)/AN234</f>
        <v>-0.13445454545454547</v>
      </c>
      <c r="AP234" s="2">
        <v>3</v>
      </c>
      <c r="AR234" s="20" t="s">
        <v>35</v>
      </c>
      <c r="AS234" s="19">
        <v>99167</v>
      </c>
      <c r="AT234" s="19">
        <v>99167</v>
      </c>
      <c r="AU234" s="18" t="s">
        <v>34</v>
      </c>
      <c r="AV234" s="17" t="s">
        <v>0</v>
      </c>
      <c r="AW234" s="128">
        <v>8988.1</v>
      </c>
      <c r="AX234" s="100">
        <v>-0.18287727272727272</v>
      </c>
      <c r="AY234" s="2">
        <v>3</v>
      </c>
      <c r="BB234">
        <v>210</v>
      </c>
      <c r="BC234">
        <v>99167</v>
      </c>
      <c r="BD234">
        <v>99167</v>
      </c>
      <c r="BE234" t="s">
        <v>34</v>
      </c>
      <c r="BF234" t="s">
        <v>0</v>
      </c>
      <c r="BG234" s="22">
        <v>9756</v>
      </c>
      <c r="BH234" s="147">
        <v>11000</v>
      </c>
      <c r="BI234" s="21">
        <v>-0.113</v>
      </c>
      <c r="BJ234">
        <v>3</v>
      </c>
      <c r="BK234" s="22">
        <v>9141.68</v>
      </c>
      <c r="BL234" s="21">
        <v>-0.16890181818181821</v>
      </c>
      <c r="BN234" s="147">
        <v>226</v>
      </c>
      <c r="BO234">
        <v>98325</v>
      </c>
      <c r="BP234">
        <v>98325</v>
      </c>
      <c r="BQ234" t="s">
        <v>169</v>
      </c>
      <c r="BR234" t="s">
        <v>0</v>
      </c>
      <c r="BS234" s="128">
        <v>10342.799999999999</v>
      </c>
      <c r="BT234">
        <v>11000</v>
      </c>
      <c r="BU234" s="100">
        <v>-5.9781818181818179E-2</v>
      </c>
      <c r="BV234">
        <v>4</v>
      </c>
    </row>
    <row r="235" spans="1:74" ht="15.75" thickBot="1" x14ac:dyDescent="0.3">
      <c r="A235" s="20" t="s">
        <v>33</v>
      </c>
      <c r="B235" s="19">
        <v>99168</v>
      </c>
      <c r="C235" s="19">
        <v>99168</v>
      </c>
      <c r="D235" s="140">
        <v>25</v>
      </c>
      <c r="E235" s="26" t="s">
        <v>32</v>
      </c>
      <c r="F235" s="17" t="s">
        <v>26</v>
      </c>
      <c r="G235" s="16">
        <v>15524.5</v>
      </c>
      <c r="H235" s="24">
        <v>11000</v>
      </c>
      <c r="I235" s="23">
        <f t="shared" si="22"/>
        <v>0.41131818181818181</v>
      </c>
      <c r="J235" s="2">
        <v>2</v>
      </c>
      <c r="L235">
        <v>25</v>
      </c>
      <c r="M235">
        <v>99168</v>
      </c>
      <c r="N235">
        <v>99168</v>
      </c>
      <c r="O235" t="s">
        <v>32</v>
      </c>
      <c r="P235" t="s">
        <v>26</v>
      </c>
      <c r="Q235" s="22">
        <v>13420</v>
      </c>
      <c r="R235">
        <v>11000</v>
      </c>
      <c r="S235" s="21">
        <v>0.22</v>
      </c>
      <c r="T235">
        <v>2</v>
      </c>
      <c r="V235" s="20" t="s">
        <v>33</v>
      </c>
      <c r="W235" s="19">
        <v>99168</v>
      </c>
      <c r="X235" s="19">
        <v>99168</v>
      </c>
      <c r="Y235" s="18" t="s">
        <v>32</v>
      </c>
      <c r="Z235" s="17" t="s">
        <v>26</v>
      </c>
      <c r="AA235" s="16">
        <v>12137.5</v>
      </c>
      <c r="AB235" s="24">
        <v>11000</v>
      </c>
      <c r="AC235" s="14">
        <f t="shared" si="23"/>
        <v>0.10340909090909091</v>
      </c>
      <c r="AD235" s="2">
        <v>2</v>
      </c>
      <c r="AE235" s="13">
        <f t="shared" si="24"/>
        <v>13694</v>
      </c>
      <c r="AF235" s="12">
        <f t="shared" si="25"/>
        <v>0.24490909090909088</v>
      </c>
      <c r="AH235" s="20" t="s">
        <v>33</v>
      </c>
      <c r="AI235" s="19">
        <v>99168</v>
      </c>
      <c r="AJ235" s="19">
        <v>99168</v>
      </c>
      <c r="AK235" s="18" t="s">
        <v>32</v>
      </c>
      <c r="AL235" s="17" t="s">
        <v>26</v>
      </c>
      <c r="AM235" s="122">
        <v>11335.52</v>
      </c>
      <c r="AN235" s="24">
        <v>11000</v>
      </c>
      <c r="AO235" s="14">
        <f t="shared" si="28"/>
        <v>3.050181818181822E-2</v>
      </c>
      <c r="AP235" s="2">
        <v>2</v>
      </c>
      <c r="AR235" s="20" t="s">
        <v>33</v>
      </c>
      <c r="AS235" s="19">
        <v>99168</v>
      </c>
      <c r="AT235" s="19">
        <v>99168</v>
      </c>
      <c r="AU235" s="18" t="s">
        <v>32</v>
      </c>
      <c r="AV235" s="17" t="s">
        <v>26</v>
      </c>
      <c r="AW235" s="128">
        <v>13104.380000000001</v>
      </c>
      <c r="AX235" s="100">
        <v>0.19130727272727274</v>
      </c>
      <c r="AY235" s="2">
        <v>2</v>
      </c>
      <c r="BB235">
        <v>25</v>
      </c>
      <c r="BC235">
        <v>99168</v>
      </c>
      <c r="BD235">
        <v>99168</v>
      </c>
      <c r="BE235" t="s">
        <v>32</v>
      </c>
      <c r="BF235" t="s">
        <v>26</v>
      </c>
      <c r="BG235" s="22">
        <v>13236</v>
      </c>
      <c r="BH235" s="147">
        <v>11000</v>
      </c>
      <c r="BI235" s="21">
        <v>0.20300000000000001</v>
      </c>
      <c r="BJ235">
        <v>2</v>
      </c>
      <c r="BK235" s="22">
        <v>13130.704000000002</v>
      </c>
      <c r="BL235" s="21">
        <v>0.1936458181818182</v>
      </c>
      <c r="BN235" s="147">
        <v>237</v>
      </c>
      <c r="BO235">
        <v>95817</v>
      </c>
      <c r="BP235">
        <v>4713</v>
      </c>
      <c r="BQ235" t="s">
        <v>312</v>
      </c>
      <c r="BR235" t="s">
        <v>132</v>
      </c>
      <c r="BS235" s="128">
        <v>14512</v>
      </c>
      <c r="BT235">
        <v>16000</v>
      </c>
      <c r="BU235" s="100">
        <v>-9.2962500000000017E-2</v>
      </c>
      <c r="BV235">
        <v>4</v>
      </c>
    </row>
    <row r="236" spans="1:74" ht="16.5" customHeight="1" thickBot="1" x14ac:dyDescent="0.3">
      <c r="A236" s="20" t="s">
        <v>21</v>
      </c>
      <c r="B236" s="19">
        <v>99172</v>
      </c>
      <c r="C236" s="19">
        <v>99172</v>
      </c>
      <c r="D236" s="140">
        <v>47</v>
      </c>
      <c r="E236" s="26" t="s">
        <v>31</v>
      </c>
      <c r="F236" s="17" t="s">
        <v>11</v>
      </c>
      <c r="G236" s="16">
        <v>9443.99</v>
      </c>
      <c r="H236" s="24">
        <v>11000</v>
      </c>
      <c r="I236" s="23">
        <f t="shared" si="22"/>
        <v>-0.14145545454545458</v>
      </c>
      <c r="J236" s="2">
        <v>1</v>
      </c>
      <c r="L236">
        <v>47</v>
      </c>
      <c r="M236">
        <v>99172</v>
      </c>
      <c r="N236">
        <v>99172</v>
      </c>
      <c r="O236" t="s">
        <v>31</v>
      </c>
      <c r="P236" t="s">
        <v>11</v>
      </c>
      <c r="Q236" s="22">
        <v>6402</v>
      </c>
      <c r="R236">
        <v>11000</v>
      </c>
      <c r="S236" s="21">
        <v>-0.41799999999999998</v>
      </c>
      <c r="T236">
        <v>1</v>
      </c>
      <c r="V236" s="20" t="s">
        <v>21</v>
      </c>
      <c r="W236" s="19">
        <v>99172</v>
      </c>
      <c r="X236" s="19">
        <v>99172</v>
      </c>
      <c r="Y236" s="18" t="s">
        <v>31</v>
      </c>
      <c r="Z236" s="17" t="s">
        <v>11</v>
      </c>
      <c r="AA236" s="16">
        <v>7720</v>
      </c>
      <c r="AB236" s="24">
        <v>11000</v>
      </c>
      <c r="AC236" s="14">
        <f t="shared" si="23"/>
        <v>-0.29818181818181816</v>
      </c>
      <c r="AD236" s="2">
        <v>1</v>
      </c>
      <c r="AE236" s="13">
        <f t="shared" si="24"/>
        <v>7855.329999999999</v>
      </c>
      <c r="AF236" s="12">
        <f t="shared" si="25"/>
        <v>-0.28587909090909092</v>
      </c>
      <c r="AH236" s="20" t="s">
        <v>21</v>
      </c>
      <c r="AI236" s="41">
        <v>99172</v>
      </c>
      <c r="AJ236" s="41">
        <v>99172</v>
      </c>
      <c r="AK236" s="40" t="s">
        <v>31</v>
      </c>
      <c r="AL236" s="124" t="s">
        <v>11</v>
      </c>
      <c r="AM236" s="122">
        <v>7195</v>
      </c>
      <c r="AN236" s="125">
        <v>11000</v>
      </c>
      <c r="AO236" s="14">
        <f t="shared" si="28"/>
        <v>-0.34590909090909089</v>
      </c>
      <c r="AP236" s="2">
        <v>1</v>
      </c>
      <c r="AR236" s="20" t="s">
        <v>21</v>
      </c>
      <c r="AS236" s="41">
        <v>99172</v>
      </c>
      <c r="AT236" s="41">
        <v>99172</v>
      </c>
      <c r="AU236" s="40" t="s">
        <v>31</v>
      </c>
      <c r="AV236" s="124" t="s">
        <v>11</v>
      </c>
      <c r="AW236" s="128">
        <v>7690.2474999999995</v>
      </c>
      <c r="AX236" s="100">
        <v>-0.30088659090909087</v>
      </c>
      <c r="AY236" s="2">
        <v>1</v>
      </c>
      <c r="BB236">
        <v>47</v>
      </c>
      <c r="BC236">
        <v>99172</v>
      </c>
      <c r="BD236">
        <v>99172</v>
      </c>
      <c r="BE236" t="s">
        <v>31</v>
      </c>
      <c r="BF236" t="s">
        <v>11</v>
      </c>
      <c r="BG236" s="22">
        <v>7530</v>
      </c>
      <c r="BH236" s="147">
        <v>11000</v>
      </c>
      <c r="BI236" s="21">
        <v>-0.315</v>
      </c>
      <c r="BJ236">
        <v>1</v>
      </c>
      <c r="BK236" s="22">
        <v>7658.1979999999994</v>
      </c>
      <c r="BL236" s="21">
        <v>-0.30370927272727266</v>
      </c>
      <c r="BN236" s="147" t="s">
        <v>302</v>
      </c>
      <c r="BO236">
        <v>81063</v>
      </c>
      <c r="BP236">
        <v>81063</v>
      </c>
      <c r="BQ236" t="s">
        <v>299</v>
      </c>
      <c r="BR236" t="s">
        <v>298</v>
      </c>
      <c r="BS236" s="128">
        <v>14480.2</v>
      </c>
      <c r="BT236">
        <v>16000</v>
      </c>
      <c r="BU236" s="100">
        <v>-9.4975000000000004E-2</v>
      </c>
      <c r="BV236">
        <v>4</v>
      </c>
    </row>
    <row r="237" spans="1:74" ht="15.75" thickBot="1" x14ac:dyDescent="0.3">
      <c r="A237" s="20" t="s">
        <v>30</v>
      </c>
      <c r="B237" s="19">
        <v>99173</v>
      </c>
      <c r="C237" s="19">
        <v>99173</v>
      </c>
      <c r="D237" s="140">
        <v>233</v>
      </c>
      <c r="E237" s="26" t="s">
        <v>29</v>
      </c>
      <c r="F237" s="17" t="s">
        <v>0</v>
      </c>
      <c r="G237" s="16">
        <v>9856.4500000000007</v>
      </c>
      <c r="H237" s="24">
        <v>11000</v>
      </c>
      <c r="I237" s="23">
        <f t="shared" si="22"/>
        <v>-0.10395909090909085</v>
      </c>
      <c r="J237" s="2">
        <v>2</v>
      </c>
      <c r="L237">
        <v>233</v>
      </c>
      <c r="M237">
        <v>99173</v>
      </c>
      <c r="N237">
        <v>99173</v>
      </c>
      <c r="O237" t="s">
        <v>29</v>
      </c>
      <c r="P237" t="s">
        <v>0</v>
      </c>
      <c r="Q237" s="22">
        <v>7902</v>
      </c>
      <c r="R237">
        <v>11000</v>
      </c>
      <c r="S237" s="21">
        <v>-0.28199999999999997</v>
      </c>
      <c r="T237">
        <v>2</v>
      </c>
      <c r="V237" s="20" t="s">
        <v>30</v>
      </c>
      <c r="W237" s="19">
        <v>99173</v>
      </c>
      <c r="X237" s="19">
        <v>99173</v>
      </c>
      <c r="Y237" s="18" t="s">
        <v>29</v>
      </c>
      <c r="Z237" s="17" t="s">
        <v>0</v>
      </c>
      <c r="AA237" s="16">
        <v>8369.17</v>
      </c>
      <c r="AB237" s="15">
        <v>11000</v>
      </c>
      <c r="AC237" s="14">
        <f t="shared" si="23"/>
        <v>-0.23916636363636362</v>
      </c>
      <c r="AD237" s="2">
        <v>2</v>
      </c>
      <c r="AE237" s="13">
        <f t="shared" si="24"/>
        <v>8709.2066666666669</v>
      </c>
      <c r="AF237" s="12">
        <f t="shared" si="25"/>
        <v>-0.20837515151515149</v>
      </c>
      <c r="AH237" s="20" t="s">
        <v>30</v>
      </c>
      <c r="AI237" s="19">
        <v>99173</v>
      </c>
      <c r="AJ237" s="19">
        <v>99173</v>
      </c>
      <c r="AK237" s="18" t="s">
        <v>29</v>
      </c>
      <c r="AL237" s="17" t="s">
        <v>0</v>
      </c>
      <c r="AM237" s="122">
        <v>7571.75</v>
      </c>
      <c r="AN237" s="24">
        <v>11000</v>
      </c>
      <c r="AO237" s="14">
        <f t="shared" si="28"/>
        <v>-0.31165909090909089</v>
      </c>
      <c r="AP237" s="2">
        <v>2</v>
      </c>
      <c r="AR237" s="20" t="s">
        <v>30</v>
      </c>
      <c r="AS237" s="19">
        <v>99173</v>
      </c>
      <c r="AT237" s="19">
        <v>99173</v>
      </c>
      <c r="AU237" s="18" t="s">
        <v>29</v>
      </c>
      <c r="AV237" s="17" t="s">
        <v>0</v>
      </c>
      <c r="AW237" s="128">
        <v>8424.8424999999988</v>
      </c>
      <c r="AX237" s="100">
        <v>-0.23419613636363634</v>
      </c>
      <c r="AY237" s="2">
        <v>2</v>
      </c>
      <c r="BB237">
        <v>233</v>
      </c>
      <c r="BC237">
        <v>99173</v>
      </c>
      <c r="BD237">
        <v>99173</v>
      </c>
      <c r="BE237" t="s">
        <v>29</v>
      </c>
      <c r="BF237" t="s">
        <v>0</v>
      </c>
      <c r="BG237" s="22">
        <v>6584</v>
      </c>
      <c r="BH237" s="147">
        <v>11000</v>
      </c>
      <c r="BI237" s="21">
        <v>-0.40200000000000002</v>
      </c>
      <c r="BJ237">
        <v>2</v>
      </c>
      <c r="BK237" s="22">
        <v>8056.6739999999991</v>
      </c>
      <c r="BL237" s="21">
        <v>-0.2677569090909091</v>
      </c>
      <c r="BN237" s="147" t="s">
        <v>278</v>
      </c>
      <c r="BO237">
        <v>81122</v>
      </c>
      <c r="BP237">
        <v>81122</v>
      </c>
      <c r="BQ237" t="s">
        <v>279</v>
      </c>
      <c r="BR237" t="s">
        <v>26</v>
      </c>
      <c r="BS237" s="128">
        <v>9745.2800000000007</v>
      </c>
      <c r="BT237">
        <v>11000</v>
      </c>
      <c r="BU237" s="100">
        <v>-0.11422909090909092</v>
      </c>
      <c r="BV237">
        <v>4</v>
      </c>
    </row>
    <row r="238" spans="1:74" ht="15.75" thickBot="1" x14ac:dyDescent="0.3">
      <c r="A238" s="20" t="s">
        <v>10</v>
      </c>
      <c r="B238" s="19">
        <v>99174</v>
      </c>
      <c r="C238" s="19">
        <v>99174</v>
      </c>
      <c r="D238" s="140">
        <v>241</v>
      </c>
      <c r="E238" s="26" t="s">
        <v>28</v>
      </c>
      <c r="F238" s="17" t="s">
        <v>3</v>
      </c>
      <c r="G238" s="16">
        <v>7951</v>
      </c>
      <c r="H238" s="24">
        <v>16000</v>
      </c>
      <c r="I238" s="23">
        <f t="shared" si="22"/>
        <v>-0.50306249999999997</v>
      </c>
      <c r="J238" s="2">
        <v>4</v>
      </c>
      <c r="L238">
        <v>241</v>
      </c>
      <c r="M238">
        <v>99174</v>
      </c>
      <c r="N238">
        <v>99174</v>
      </c>
      <c r="O238" t="s">
        <v>28</v>
      </c>
      <c r="P238" t="s">
        <v>3</v>
      </c>
      <c r="Q238" s="22">
        <v>5428</v>
      </c>
      <c r="R238">
        <v>16000</v>
      </c>
      <c r="S238" s="21">
        <v>-0.66100000000000003</v>
      </c>
      <c r="T238">
        <v>4</v>
      </c>
      <c r="V238" s="37" t="s">
        <v>10</v>
      </c>
      <c r="W238" s="19">
        <v>99174</v>
      </c>
      <c r="X238" s="19">
        <v>99174</v>
      </c>
      <c r="Y238" s="18" t="s">
        <v>28</v>
      </c>
      <c r="Z238" s="17" t="s">
        <v>3</v>
      </c>
      <c r="AA238" s="16">
        <v>10552.42</v>
      </c>
      <c r="AB238" s="24">
        <v>16000</v>
      </c>
      <c r="AC238" s="14">
        <f t="shared" si="23"/>
        <v>-0.34047375000000002</v>
      </c>
      <c r="AD238" s="2">
        <v>4</v>
      </c>
      <c r="AE238" s="13">
        <f t="shared" si="24"/>
        <v>7977.1399999999994</v>
      </c>
      <c r="AF238" s="12">
        <f t="shared" si="25"/>
        <v>-0.50151208333333341</v>
      </c>
      <c r="AH238" s="37" t="s">
        <v>10</v>
      </c>
      <c r="AI238" s="19">
        <v>99174</v>
      </c>
      <c r="AJ238" s="19">
        <v>99174</v>
      </c>
      <c r="AK238" s="18" t="s">
        <v>28</v>
      </c>
      <c r="AL238" s="17" t="s">
        <v>3</v>
      </c>
      <c r="AM238" s="122">
        <v>5311.5</v>
      </c>
      <c r="AN238" s="15">
        <v>16000</v>
      </c>
      <c r="AO238" s="14">
        <f t="shared" si="28"/>
        <v>-0.66803124999999997</v>
      </c>
      <c r="AP238" s="2">
        <v>4</v>
      </c>
      <c r="AR238" s="37" t="s">
        <v>10</v>
      </c>
      <c r="AS238" s="19">
        <v>99174</v>
      </c>
      <c r="AT238" s="19">
        <v>99174</v>
      </c>
      <c r="AU238" s="18" t="s">
        <v>28</v>
      </c>
      <c r="AV238" s="17" t="s">
        <v>3</v>
      </c>
      <c r="AW238" s="128">
        <v>7310.73</v>
      </c>
      <c r="AX238" s="100">
        <v>-0.543141875</v>
      </c>
      <c r="AY238" s="2">
        <v>4</v>
      </c>
      <c r="BB238">
        <v>241</v>
      </c>
      <c r="BC238">
        <v>99174</v>
      </c>
      <c r="BD238">
        <v>99174</v>
      </c>
      <c r="BE238" t="s">
        <v>28</v>
      </c>
      <c r="BF238" t="s">
        <v>3</v>
      </c>
      <c r="BG238" s="22">
        <v>490</v>
      </c>
      <c r="BH238" s="147">
        <v>16000</v>
      </c>
      <c r="BI238" s="21">
        <v>-0.96899999999999997</v>
      </c>
      <c r="BJ238">
        <v>4</v>
      </c>
      <c r="BK238" s="22">
        <v>5946.5839999999998</v>
      </c>
      <c r="BL238" s="21">
        <v>-0.62831349999999997</v>
      </c>
      <c r="BN238" s="147" t="s">
        <v>285</v>
      </c>
      <c r="BO238">
        <v>312</v>
      </c>
      <c r="BP238">
        <v>80312</v>
      </c>
      <c r="BQ238" t="s">
        <v>307</v>
      </c>
      <c r="BR238" t="s">
        <v>388</v>
      </c>
      <c r="BS238" s="128">
        <v>9821.51</v>
      </c>
      <c r="BT238">
        <v>16000</v>
      </c>
      <c r="BU238" s="100">
        <v>-0.16422636363636361</v>
      </c>
      <c r="BV238">
        <v>4</v>
      </c>
    </row>
    <row r="239" spans="1:74" ht="15.75" thickBot="1" x14ac:dyDescent="0.3">
      <c r="A239" s="20" t="s">
        <v>10</v>
      </c>
      <c r="B239" s="19">
        <v>99175</v>
      </c>
      <c r="C239" s="19">
        <v>99175</v>
      </c>
      <c r="D239" s="140">
        <v>241</v>
      </c>
      <c r="E239" s="26" t="s">
        <v>27</v>
      </c>
      <c r="F239" s="17" t="s">
        <v>26</v>
      </c>
      <c r="G239" s="16">
        <v>5991</v>
      </c>
      <c r="H239" s="24">
        <v>11000</v>
      </c>
      <c r="I239" s="23">
        <f t="shared" si="22"/>
        <v>-0.45536363636363636</v>
      </c>
      <c r="J239" s="2">
        <v>4</v>
      </c>
      <c r="L239">
        <v>241</v>
      </c>
      <c r="M239">
        <v>99175</v>
      </c>
      <c r="N239">
        <v>99175</v>
      </c>
      <c r="O239" t="s">
        <v>27</v>
      </c>
      <c r="P239" t="s">
        <v>26</v>
      </c>
      <c r="Q239" s="22">
        <v>6195</v>
      </c>
      <c r="R239">
        <v>11000</v>
      </c>
      <c r="S239" s="21">
        <v>-0.437</v>
      </c>
      <c r="T239">
        <v>4</v>
      </c>
      <c r="V239" s="37" t="s">
        <v>10</v>
      </c>
      <c r="W239" s="19">
        <v>99175</v>
      </c>
      <c r="X239" s="19">
        <v>99175</v>
      </c>
      <c r="Y239" s="18" t="s">
        <v>27</v>
      </c>
      <c r="Z239" s="17" t="s">
        <v>26</v>
      </c>
      <c r="AA239" s="16">
        <v>9815.49</v>
      </c>
      <c r="AB239" s="24">
        <v>11000</v>
      </c>
      <c r="AC239" s="14">
        <f t="shared" si="23"/>
        <v>-0.10768272727272729</v>
      </c>
      <c r="AD239" s="2">
        <v>4</v>
      </c>
      <c r="AE239" s="13">
        <f t="shared" si="24"/>
        <v>7333.829999999999</v>
      </c>
      <c r="AF239" s="12">
        <f t="shared" si="25"/>
        <v>-0.33334878787878791</v>
      </c>
      <c r="AH239" s="37" t="s">
        <v>10</v>
      </c>
      <c r="AI239" s="19">
        <v>99175</v>
      </c>
      <c r="AJ239" s="19">
        <v>99175</v>
      </c>
      <c r="AK239" s="18" t="s">
        <v>27</v>
      </c>
      <c r="AL239" s="17" t="s">
        <v>26</v>
      </c>
      <c r="AM239" s="122">
        <v>12465.49</v>
      </c>
      <c r="AN239" s="15">
        <v>11000</v>
      </c>
      <c r="AO239" s="14">
        <f t="shared" si="28"/>
        <v>0.13322636363636362</v>
      </c>
      <c r="AP239" s="2">
        <v>4</v>
      </c>
      <c r="AR239" s="37" t="s">
        <v>10</v>
      </c>
      <c r="AS239" s="19">
        <v>99175</v>
      </c>
      <c r="AT239" s="19">
        <v>99175</v>
      </c>
      <c r="AU239" s="18" t="s">
        <v>27</v>
      </c>
      <c r="AV239" s="17" t="s">
        <v>26</v>
      </c>
      <c r="AW239" s="128">
        <v>8616.744999999999</v>
      </c>
      <c r="AX239" s="100">
        <v>-0.21670500000000001</v>
      </c>
      <c r="AY239" s="2">
        <v>4</v>
      </c>
      <c r="BB239">
        <v>241</v>
      </c>
      <c r="BC239">
        <v>99175</v>
      </c>
      <c r="BD239">
        <v>99175</v>
      </c>
      <c r="BE239" t="s">
        <v>27</v>
      </c>
      <c r="BF239" t="s">
        <v>26</v>
      </c>
      <c r="BG239" s="22">
        <v>10476</v>
      </c>
      <c r="BH239" s="147">
        <v>11000</v>
      </c>
      <c r="BI239" s="21">
        <v>-4.8000000000000001E-2</v>
      </c>
      <c r="BJ239">
        <v>4</v>
      </c>
      <c r="BK239" s="22">
        <v>8988.5959999999995</v>
      </c>
      <c r="BL239" s="21">
        <v>-0.18296399999999999</v>
      </c>
      <c r="BN239" s="147">
        <v>241</v>
      </c>
      <c r="BO239">
        <v>99175</v>
      </c>
      <c r="BP239">
        <v>99175</v>
      </c>
      <c r="BQ239" t="s">
        <v>27</v>
      </c>
      <c r="BR239" t="s">
        <v>26</v>
      </c>
      <c r="BS239" s="128">
        <v>8988.5959999999995</v>
      </c>
      <c r="BT239">
        <v>11000</v>
      </c>
      <c r="BU239" s="100">
        <v>-0.18296399999999999</v>
      </c>
      <c r="BV239">
        <v>4</v>
      </c>
    </row>
    <row r="240" spans="1:74" ht="15.75" thickBot="1" x14ac:dyDescent="0.3">
      <c r="A240" s="20" t="s">
        <v>25</v>
      </c>
      <c r="B240" s="19">
        <v>99184</v>
      </c>
      <c r="C240" s="19">
        <v>99184</v>
      </c>
      <c r="D240" s="140">
        <v>59</v>
      </c>
      <c r="E240" s="26" t="s">
        <v>24</v>
      </c>
      <c r="F240" s="17" t="s">
        <v>3</v>
      </c>
      <c r="G240" s="16">
        <v>22371.05</v>
      </c>
      <c r="H240" s="24">
        <v>16000</v>
      </c>
      <c r="I240" s="23">
        <f t="shared" si="22"/>
        <v>0.39819062499999996</v>
      </c>
      <c r="J240" s="2">
        <v>2</v>
      </c>
      <c r="L240">
        <v>59</v>
      </c>
      <c r="M240">
        <v>99184</v>
      </c>
      <c r="N240">
        <v>99184</v>
      </c>
      <c r="O240" t="s">
        <v>24</v>
      </c>
      <c r="P240" t="s">
        <v>3</v>
      </c>
      <c r="Q240" s="22">
        <v>20285</v>
      </c>
      <c r="R240">
        <v>16000</v>
      </c>
      <c r="S240" s="21">
        <v>0.26800000000000002</v>
      </c>
      <c r="T240">
        <v>2</v>
      </c>
      <c r="V240" s="20" t="s">
        <v>25</v>
      </c>
      <c r="W240" s="19">
        <v>99184</v>
      </c>
      <c r="X240" s="19">
        <v>99184</v>
      </c>
      <c r="Y240" s="18" t="s">
        <v>24</v>
      </c>
      <c r="Z240" s="17" t="s">
        <v>3</v>
      </c>
      <c r="AA240" s="16">
        <v>16038.45</v>
      </c>
      <c r="AB240" s="24">
        <v>16000</v>
      </c>
      <c r="AC240" s="14">
        <f t="shared" si="23"/>
        <v>2.4031250000000454E-3</v>
      </c>
      <c r="AD240" s="2">
        <v>2</v>
      </c>
      <c r="AE240" s="13">
        <f t="shared" si="24"/>
        <v>19564.833333333332</v>
      </c>
      <c r="AF240" s="12">
        <f t="shared" si="25"/>
        <v>0.22286458333333337</v>
      </c>
      <c r="AH240" s="20" t="s">
        <v>25</v>
      </c>
      <c r="AI240" s="19">
        <v>99184</v>
      </c>
      <c r="AJ240" s="19">
        <v>99184</v>
      </c>
      <c r="AK240" s="18" t="s">
        <v>24</v>
      </c>
      <c r="AL240" s="17" t="s">
        <v>3</v>
      </c>
      <c r="AM240" s="122">
        <v>16758</v>
      </c>
      <c r="AN240" s="24">
        <v>16000</v>
      </c>
      <c r="AO240" s="14">
        <f t="shared" si="28"/>
        <v>4.7375E-2</v>
      </c>
      <c r="AP240" s="2">
        <v>2</v>
      </c>
      <c r="AR240" s="20" t="s">
        <v>25</v>
      </c>
      <c r="AS240" s="19">
        <v>99184</v>
      </c>
      <c r="AT240" s="19">
        <v>99184</v>
      </c>
      <c r="AU240" s="18" t="s">
        <v>24</v>
      </c>
      <c r="AV240" s="17" t="s">
        <v>3</v>
      </c>
      <c r="AW240" s="128">
        <v>18863.125</v>
      </c>
      <c r="AX240" s="100">
        <v>0.17899218750000001</v>
      </c>
      <c r="AY240" s="2">
        <v>2</v>
      </c>
      <c r="BB240">
        <v>59</v>
      </c>
      <c r="BC240">
        <v>99184</v>
      </c>
      <c r="BD240">
        <v>99184</v>
      </c>
      <c r="BE240" t="s">
        <v>24</v>
      </c>
      <c r="BF240" t="s">
        <v>3</v>
      </c>
      <c r="BG240" s="22">
        <v>15431</v>
      </c>
      <c r="BH240" s="147">
        <v>16000</v>
      </c>
      <c r="BI240" s="21">
        <v>-3.5999999999999997E-2</v>
      </c>
      <c r="BJ240">
        <v>2</v>
      </c>
      <c r="BK240" s="22">
        <v>18176.7</v>
      </c>
      <c r="BL240" s="21">
        <v>0.13599375</v>
      </c>
      <c r="BN240" s="147">
        <v>240</v>
      </c>
      <c r="BO240">
        <v>99063</v>
      </c>
      <c r="BP240">
        <v>99063</v>
      </c>
      <c r="BQ240" t="s">
        <v>65</v>
      </c>
      <c r="BR240" t="s">
        <v>3</v>
      </c>
      <c r="BS240" s="128">
        <v>12739.72</v>
      </c>
      <c r="BT240">
        <v>16000</v>
      </c>
      <c r="BU240" s="100">
        <v>-0.20363000000000003</v>
      </c>
      <c r="BV240">
        <v>4</v>
      </c>
    </row>
    <row r="241" spans="1:74" ht="15.75" thickBot="1" x14ac:dyDescent="0.3">
      <c r="A241" s="20" t="s">
        <v>23</v>
      </c>
      <c r="B241" s="19">
        <v>99188</v>
      </c>
      <c r="C241" s="36">
        <v>99188</v>
      </c>
      <c r="D241" s="140">
        <v>205</v>
      </c>
      <c r="E241" s="26" t="s">
        <v>22</v>
      </c>
      <c r="F241" s="17" t="s">
        <v>3</v>
      </c>
      <c r="G241" s="16">
        <v>14538.95</v>
      </c>
      <c r="H241" s="24">
        <v>16000</v>
      </c>
      <c r="I241" s="23">
        <f t="shared" si="22"/>
        <v>-9.1315624999999956E-2</v>
      </c>
      <c r="J241" s="2">
        <v>2</v>
      </c>
      <c r="L241">
        <v>205</v>
      </c>
      <c r="M241">
        <v>99188</v>
      </c>
      <c r="N241">
        <v>99188</v>
      </c>
      <c r="O241" t="s">
        <v>22</v>
      </c>
      <c r="P241" t="s">
        <v>3</v>
      </c>
      <c r="Q241" s="22">
        <v>9850</v>
      </c>
      <c r="R241">
        <v>16000</v>
      </c>
      <c r="S241" s="21">
        <v>-0.38400000000000001</v>
      </c>
      <c r="T241">
        <v>2</v>
      </c>
      <c r="V241" s="20" t="s">
        <v>23</v>
      </c>
      <c r="W241" s="19">
        <v>99188</v>
      </c>
      <c r="X241" s="36">
        <v>99188</v>
      </c>
      <c r="Y241" s="18" t="s">
        <v>22</v>
      </c>
      <c r="Z241" s="17" t="s">
        <v>3</v>
      </c>
      <c r="AA241" s="16">
        <v>10146.5</v>
      </c>
      <c r="AB241" s="24">
        <v>16000</v>
      </c>
      <c r="AC241" s="14">
        <f t="shared" si="23"/>
        <v>-0.36584375000000002</v>
      </c>
      <c r="AD241" s="2">
        <v>2</v>
      </c>
      <c r="AE241" s="13">
        <f t="shared" si="24"/>
        <v>11511.816666666666</v>
      </c>
      <c r="AF241" s="12">
        <f t="shared" si="25"/>
        <v>-0.28038645833333331</v>
      </c>
      <c r="AH241" s="20" t="s">
        <v>23</v>
      </c>
      <c r="AI241" s="19">
        <v>99188</v>
      </c>
      <c r="AJ241" s="36">
        <v>99188</v>
      </c>
      <c r="AK241" s="18" t="s">
        <v>22</v>
      </c>
      <c r="AL241" s="17" t="s">
        <v>3</v>
      </c>
      <c r="AM241" s="122">
        <v>11979.5</v>
      </c>
      <c r="AN241" s="15">
        <v>16000</v>
      </c>
      <c r="AO241" s="14">
        <f t="shared" si="28"/>
        <v>-0.25128125000000001</v>
      </c>
      <c r="AP241" s="2">
        <v>2</v>
      </c>
      <c r="AR241" s="20" t="s">
        <v>23</v>
      </c>
      <c r="AS241" s="19">
        <v>99188</v>
      </c>
      <c r="AT241" s="36">
        <v>99188</v>
      </c>
      <c r="AU241" s="18" t="s">
        <v>22</v>
      </c>
      <c r="AV241" s="17" t="s">
        <v>3</v>
      </c>
      <c r="AW241" s="128">
        <v>11628.737499999999</v>
      </c>
      <c r="AX241" s="100">
        <v>-0.27311015625000001</v>
      </c>
      <c r="AY241" s="2">
        <v>2</v>
      </c>
      <c r="BB241">
        <v>205</v>
      </c>
      <c r="BC241">
        <v>99188</v>
      </c>
      <c r="BD241">
        <v>99188</v>
      </c>
      <c r="BE241" t="s">
        <v>22</v>
      </c>
      <c r="BF241" t="s">
        <v>3</v>
      </c>
      <c r="BG241" s="22">
        <v>11006</v>
      </c>
      <c r="BH241" s="147">
        <v>16000</v>
      </c>
      <c r="BI241" s="21">
        <v>-0.312</v>
      </c>
      <c r="BJ241">
        <v>2</v>
      </c>
      <c r="BK241" s="22">
        <v>11504.189999999999</v>
      </c>
      <c r="BL241" s="21">
        <v>-0.28088812499999999</v>
      </c>
      <c r="BN241" s="147">
        <v>226</v>
      </c>
      <c r="BO241">
        <v>97605</v>
      </c>
      <c r="BP241">
        <v>97605</v>
      </c>
      <c r="BQ241" t="s">
        <v>231</v>
      </c>
      <c r="BR241" t="s">
        <v>3</v>
      </c>
      <c r="BS241" s="128">
        <v>12716.77</v>
      </c>
      <c r="BT241">
        <v>16000</v>
      </c>
      <c r="BU241" s="100">
        <v>-0.20531437499999999</v>
      </c>
      <c r="BV241">
        <v>4</v>
      </c>
    </row>
    <row r="242" spans="1:74" ht="15.75" thickBot="1" x14ac:dyDescent="0.3">
      <c r="A242" s="20" t="s">
        <v>19</v>
      </c>
      <c r="B242" s="19">
        <v>99195</v>
      </c>
      <c r="C242" s="36">
        <v>99195</v>
      </c>
      <c r="D242" s="140">
        <v>227</v>
      </c>
      <c r="E242" s="26" t="s">
        <v>18</v>
      </c>
      <c r="F242" s="17" t="s">
        <v>0</v>
      </c>
      <c r="G242" s="16">
        <v>17660</v>
      </c>
      <c r="H242" s="24">
        <v>11000</v>
      </c>
      <c r="I242" s="23">
        <f t="shared" ref="I242:I250" si="29">SUM(G242-H242)/H242</f>
        <v>0.60545454545454547</v>
      </c>
      <c r="J242" s="2">
        <v>2</v>
      </c>
      <c r="L242">
        <v>227</v>
      </c>
      <c r="M242">
        <v>99195</v>
      </c>
      <c r="N242">
        <v>99195</v>
      </c>
      <c r="O242" t="s">
        <v>18</v>
      </c>
      <c r="P242" t="s">
        <v>0</v>
      </c>
      <c r="Q242" s="22">
        <v>15783</v>
      </c>
      <c r="R242">
        <v>11000</v>
      </c>
      <c r="S242" s="21">
        <v>0.435</v>
      </c>
      <c r="T242">
        <v>2</v>
      </c>
      <c r="V242" s="20" t="s">
        <v>19</v>
      </c>
      <c r="W242" s="19">
        <v>99195</v>
      </c>
      <c r="X242" s="36">
        <v>99195</v>
      </c>
      <c r="Y242" s="18" t="s">
        <v>18</v>
      </c>
      <c r="Z242" s="17" t="s">
        <v>0</v>
      </c>
      <c r="AA242" s="16">
        <v>14674</v>
      </c>
      <c r="AB242" s="24">
        <v>11000</v>
      </c>
      <c r="AC242" s="14">
        <f t="shared" ref="AC242:AC250" si="30">SUM(AA242-AB242)/AB242</f>
        <v>0.33400000000000002</v>
      </c>
      <c r="AD242" s="2">
        <v>2</v>
      </c>
      <c r="AE242" s="13">
        <f t="shared" ref="AE242:AE250" si="31">AVERAGE(AA242,Q242,G242)</f>
        <v>16039</v>
      </c>
      <c r="AF242" s="12">
        <f t="shared" ref="AF242:AF250" si="32">AVERAGE(AC242,S242,I242)</f>
        <v>0.4581515151515152</v>
      </c>
      <c r="AH242" s="20" t="s">
        <v>19</v>
      </c>
      <c r="AI242" s="19">
        <v>99195</v>
      </c>
      <c r="AJ242" s="36">
        <v>99195</v>
      </c>
      <c r="AK242" s="18" t="s">
        <v>18</v>
      </c>
      <c r="AL242" s="17" t="s">
        <v>0</v>
      </c>
      <c r="AM242" s="122">
        <v>15611.59</v>
      </c>
      <c r="AN242" s="15">
        <v>11000</v>
      </c>
      <c r="AO242" s="14">
        <f t="shared" ref="AO242:AO250" si="33">SUM(AM242-AN242)/AN242</f>
        <v>0.41923545454545458</v>
      </c>
      <c r="AP242" s="2">
        <v>2</v>
      </c>
      <c r="AR242" s="20" t="s">
        <v>19</v>
      </c>
      <c r="AS242" s="19">
        <v>99195</v>
      </c>
      <c r="AT242" s="36">
        <v>99195</v>
      </c>
      <c r="AU242" s="18" t="s">
        <v>18</v>
      </c>
      <c r="AV242" s="17" t="s">
        <v>0</v>
      </c>
      <c r="AW242" s="128">
        <v>15932.147499999999</v>
      </c>
      <c r="AX242" s="100">
        <v>0.4484225</v>
      </c>
      <c r="AY242" s="2">
        <v>2</v>
      </c>
      <c r="BB242">
        <v>227</v>
      </c>
      <c r="BC242">
        <v>99195</v>
      </c>
      <c r="BD242">
        <v>99195</v>
      </c>
      <c r="BE242" t="s">
        <v>18</v>
      </c>
      <c r="BF242" t="s">
        <v>0</v>
      </c>
      <c r="BG242" s="22">
        <v>15600</v>
      </c>
      <c r="BH242" s="147">
        <v>11000</v>
      </c>
      <c r="BI242" s="21">
        <v>0.41799999999999998</v>
      </c>
      <c r="BJ242">
        <v>2</v>
      </c>
      <c r="BK242" s="22">
        <v>15865.717999999999</v>
      </c>
      <c r="BL242" s="21">
        <v>0.44233800000000001</v>
      </c>
      <c r="BN242" s="147" t="s">
        <v>285</v>
      </c>
      <c r="BO242">
        <v>81116</v>
      </c>
      <c r="BP242">
        <v>81116</v>
      </c>
      <c r="BQ242" t="s">
        <v>287</v>
      </c>
      <c r="BR242" t="s">
        <v>286</v>
      </c>
      <c r="BS242" s="128">
        <v>8646.8019999999997</v>
      </c>
      <c r="BT242">
        <v>11000</v>
      </c>
      <c r="BU242" s="100">
        <v>-0.21383618181818181</v>
      </c>
      <c r="BV242">
        <v>4</v>
      </c>
    </row>
    <row r="243" spans="1:74" ht="15.75" thickBot="1" x14ac:dyDescent="0.3">
      <c r="A243" s="20" t="s">
        <v>17</v>
      </c>
      <c r="B243" s="19">
        <v>99201</v>
      </c>
      <c r="C243" s="36">
        <v>99201</v>
      </c>
      <c r="D243" s="140">
        <v>242</v>
      </c>
      <c r="E243" s="26" t="s">
        <v>16</v>
      </c>
      <c r="F243" s="17" t="s">
        <v>0</v>
      </c>
      <c r="G243" s="16">
        <v>11348.94</v>
      </c>
      <c r="H243" s="24">
        <v>11000</v>
      </c>
      <c r="I243" s="23">
        <f t="shared" si="29"/>
        <v>3.1721818181818226E-2</v>
      </c>
      <c r="J243" s="2">
        <v>4</v>
      </c>
      <c r="L243">
        <v>242</v>
      </c>
      <c r="M243">
        <v>99201</v>
      </c>
      <c r="N243">
        <v>99201</v>
      </c>
      <c r="O243" t="s">
        <v>16</v>
      </c>
      <c r="P243" t="s">
        <v>0</v>
      </c>
      <c r="Q243" s="22">
        <v>14321</v>
      </c>
      <c r="R243">
        <v>11000</v>
      </c>
      <c r="S243" s="21">
        <v>0.30199999999999999</v>
      </c>
      <c r="T243">
        <v>4</v>
      </c>
      <c r="V243" s="20" t="s">
        <v>17</v>
      </c>
      <c r="W243" s="19">
        <v>99201</v>
      </c>
      <c r="X243" s="36">
        <v>99201</v>
      </c>
      <c r="Y243" s="18" t="s">
        <v>16</v>
      </c>
      <c r="Z243" s="17" t="s">
        <v>0</v>
      </c>
      <c r="AA243" s="16">
        <v>15310.65</v>
      </c>
      <c r="AB243" s="24">
        <v>11000</v>
      </c>
      <c r="AC243" s="14">
        <f t="shared" si="30"/>
        <v>0.39187727272727269</v>
      </c>
      <c r="AD243" s="2">
        <v>4</v>
      </c>
      <c r="AE243" s="13">
        <f t="shared" si="31"/>
        <v>13660.196666666669</v>
      </c>
      <c r="AF243" s="12">
        <f t="shared" si="32"/>
        <v>0.2418663636363636</v>
      </c>
      <c r="AH243" s="20" t="s">
        <v>17</v>
      </c>
      <c r="AI243" s="19">
        <v>99201</v>
      </c>
      <c r="AJ243" s="36">
        <v>99201</v>
      </c>
      <c r="AK243" s="18" t="s">
        <v>16</v>
      </c>
      <c r="AL243" s="17" t="s">
        <v>0</v>
      </c>
      <c r="AM243" s="122">
        <v>11701</v>
      </c>
      <c r="AN243" s="24">
        <v>11000</v>
      </c>
      <c r="AO243" s="14">
        <f t="shared" si="33"/>
        <v>6.372727272727273E-2</v>
      </c>
      <c r="AP243" s="2">
        <v>4</v>
      </c>
      <c r="AR243" s="20" t="s">
        <v>17</v>
      </c>
      <c r="AS243" s="19">
        <v>99201</v>
      </c>
      <c r="AT243" s="36">
        <v>99201</v>
      </c>
      <c r="AU243" s="18" t="s">
        <v>16</v>
      </c>
      <c r="AV243" s="17" t="s">
        <v>0</v>
      </c>
      <c r="AW243" s="128">
        <v>13170.397500000001</v>
      </c>
      <c r="AX243" s="100">
        <v>0.19733159090909091</v>
      </c>
      <c r="AY243" s="2">
        <v>4</v>
      </c>
      <c r="BB243">
        <v>242</v>
      </c>
      <c r="BC243">
        <v>99201</v>
      </c>
      <c r="BD243">
        <v>99201</v>
      </c>
      <c r="BE243" t="s">
        <v>16</v>
      </c>
      <c r="BF243" t="s">
        <v>0</v>
      </c>
      <c r="BG243" s="22">
        <v>11233</v>
      </c>
      <c r="BH243" s="147">
        <v>11000</v>
      </c>
      <c r="BI243" s="21">
        <v>2.1000000000000001E-2</v>
      </c>
      <c r="BJ243">
        <v>4</v>
      </c>
      <c r="BK243" s="22">
        <v>12782.918000000001</v>
      </c>
      <c r="BL243" s="21">
        <v>0.16206527272727272</v>
      </c>
      <c r="BN243" s="147">
        <v>238</v>
      </c>
      <c r="BO243">
        <v>99112</v>
      </c>
      <c r="BP243">
        <v>99112</v>
      </c>
      <c r="BQ243" t="s">
        <v>48</v>
      </c>
      <c r="BR243" t="s">
        <v>11</v>
      </c>
      <c r="BS243" s="128">
        <v>8391.4079999999994</v>
      </c>
      <c r="BT243">
        <v>11000</v>
      </c>
      <c r="BU243" s="100">
        <v>-0.23725381818181815</v>
      </c>
      <c r="BV243">
        <v>4</v>
      </c>
    </row>
    <row r="244" spans="1:74" ht="15.75" thickBot="1" x14ac:dyDescent="0.3">
      <c r="A244" s="20" t="s">
        <v>15</v>
      </c>
      <c r="B244" s="19">
        <v>99203</v>
      </c>
      <c r="C244" s="36">
        <v>99203</v>
      </c>
      <c r="D244" s="140">
        <v>204</v>
      </c>
      <c r="E244" s="26" t="s">
        <v>14</v>
      </c>
      <c r="F244" s="17" t="s">
        <v>11</v>
      </c>
      <c r="G244" s="16">
        <v>8849.5</v>
      </c>
      <c r="H244" s="24">
        <v>11000</v>
      </c>
      <c r="I244" s="23">
        <f t="shared" si="29"/>
        <v>-0.19550000000000001</v>
      </c>
      <c r="J244" s="2">
        <v>3</v>
      </c>
      <c r="L244">
        <v>204</v>
      </c>
      <c r="M244">
        <v>99203</v>
      </c>
      <c r="N244">
        <v>99203</v>
      </c>
      <c r="O244" t="s">
        <v>14</v>
      </c>
      <c r="P244" t="s">
        <v>0</v>
      </c>
      <c r="Q244" s="22">
        <v>6598</v>
      </c>
      <c r="R244">
        <v>11000</v>
      </c>
      <c r="S244" s="21">
        <v>-0.4</v>
      </c>
      <c r="T244">
        <v>3</v>
      </c>
      <c r="V244" s="20" t="s">
        <v>15</v>
      </c>
      <c r="W244" s="19">
        <v>99203</v>
      </c>
      <c r="X244" s="36">
        <v>99203</v>
      </c>
      <c r="Y244" s="18" t="s">
        <v>14</v>
      </c>
      <c r="Z244" s="17" t="s">
        <v>0</v>
      </c>
      <c r="AA244" s="16">
        <v>8999.32</v>
      </c>
      <c r="AB244" s="24">
        <v>11000</v>
      </c>
      <c r="AC244" s="14">
        <f t="shared" si="30"/>
        <v>-0.18188000000000001</v>
      </c>
      <c r="AD244" s="2">
        <v>3</v>
      </c>
      <c r="AE244" s="13">
        <f t="shared" si="31"/>
        <v>8148.94</v>
      </c>
      <c r="AF244" s="12">
        <f t="shared" si="32"/>
        <v>-0.25912666666666667</v>
      </c>
      <c r="AH244" s="20" t="s">
        <v>15</v>
      </c>
      <c r="AI244" s="19">
        <v>99203</v>
      </c>
      <c r="AJ244" s="36">
        <v>99203</v>
      </c>
      <c r="AK244" s="18" t="s">
        <v>14</v>
      </c>
      <c r="AL244" s="17" t="s">
        <v>0</v>
      </c>
      <c r="AM244" s="122">
        <v>9871.98</v>
      </c>
      <c r="AN244" s="15">
        <v>11000</v>
      </c>
      <c r="AO244" s="14">
        <f t="shared" si="33"/>
        <v>-0.10254727272727276</v>
      </c>
      <c r="AP244" s="2">
        <v>3</v>
      </c>
      <c r="AR244" s="20" t="s">
        <v>15</v>
      </c>
      <c r="AS244" s="19">
        <v>99203</v>
      </c>
      <c r="AT244" s="36">
        <v>99203</v>
      </c>
      <c r="AU244" s="18" t="s">
        <v>14</v>
      </c>
      <c r="AV244" s="17" t="s">
        <v>0</v>
      </c>
      <c r="AW244" s="128">
        <v>8579.7000000000007</v>
      </c>
      <c r="AX244" s="100">
        <v>-0.2199818181818182</v>
      </c>
      <c r="AY244" s="2">
        <v>3</v>
      </c>
      <c r="BB244">
        <v>204</v>
      </c>
      <c r="BC244">
        <v>99203</v>
      </c>
      <c r="BD244">
        <v>99203</v>
      </c>
      <c r="BE244" t="s">
        <v>14</v>
      </c>
      <c r="BF244" t="s">
        <v>0</v>
      </c>
      <c r="BG244" s="22">
        <v>11638</v>
      </c>
      <c r="BH244" s="147">
        <v>11000</v>
      </c>
      <c r="BI244" s="21">
        <v>5.8000000000000003E-2</v>
      </c>
      <c r="BJ244">
        <v>3</v>
      </c>
      <c r="BK244" s="22">
        <v>9191.36</v>
      </c>
      <c r="BL244" s="21">
        <v>-0.16438545454545456</v>
      </c>
      <c r="BN244" s="147">
        <v>238</v>
      </c>
      <c r="BO244">
        <v>99003</v>
      </c>
      <c r="BP244">
        <v>99003</v>
      </c>
      <c r="BQ244" t="s">
        <v>84</v>
      </c>
      <c r="BR244" t="s">
        <v>3</v>
      </c>
      <c r="BS244" s="128">
        <v>11673.806</v>
      </c>
      <c r="BT244">
        <v>16000</v>
      </c>
      <c r="BU244" s="100">
        <v>-0.27037462499999998</v>
      </c>
      <c r="BV244">
        <v>4</v>
      </c>
    </row>
    <row r="245" spans="1:74" ht="15.75" thickBot="1" x14ac:dyDescent="0.3">
      <c r="A245" s="20" t="s">
        <v>13</v>
      </c>
      <c r="B245" s="19">
        <v>99205</v>
      </c>
      <c r="C245" s="36">
        <v>99205</v>
      </c>
      <c r="D245" s="140">
        <v>28</v>
      </c>
      <c r="E245" s="26" t="s">
        <v>12</v>
      </c>
      <c r="F245" s="17" t="s">
        <v>11</v>
      </c>
      <c r="G245" s="16">
        <v>8266.7800000000007</v>
      </c>
      <c r="H245" s="24">
        <v>11000</v>
      </c>
      <c r="I245" s="23">
        <f t="shared" si="29"/>
        <v>-0.24847454545454539</v>
      </c>
      <c r="J245" s="2">
        <v>1</v>
      </c>
      <c r="L245">
        <v>28</v>
      </c>
      <c r="M245">
        <v>99205</v>
      </c>
      <c r="N245">
        <v>99205</v>
      </c>
      <c r="O245" t="s">
        <v>12</v>
      </c>
      <c r="P245" t="s">
        <v>11</v>
      </c>
      <c r="Q245" s="22">
        <v>7631</v>
      </c>
      <c r="R245">
        <v>11000</v>
      </c>
      <c r="S245" s="21">
        <v>-0.30599999999999999</v>
      </c>
      <c r="T245">
        <v>1</v>
      </c>
      <c r="V245" s="20" t="s">
        <v>13</v>
      </c>
      <c r="W245" s="19">
        <v>99205</v>
      </c>
      <c r="X245" s="36">
        <v>99205</v>
      </c>
      <c r="Y245" s="18" t="s">
        <v>12</v>
      </c>
      <c r="Z245" s="17" t="s">
        <v>11</v>
      </c>
      <c r="AA245" s="16">
        <v>7354.06</v>
      </c>
      <c r="AB245" s="24">
        <v>11000</v>
      </c>
      <c r="AC245" s="14">
        <f t="shared" si="30"/>
        <v>-0.33144909090909086</v>
      </c>
      <c r="AD245" s="2">
        <v>1</v>
      </c>
      <c r="AE245" s="13">
        <f t="shared" si="31"/>
        <v>7750.6133333333346</v>
      </c>
      <c r="AF245" s="12">
        <f t="shared" si="32"/>
        <v>-0.29530787878787873</v>
      </c>
      <c r="AH245" s="20" t="s">
        <v>13</v>
      </c>
      <c r="AI245" s="19">
        <v>99205</v>
      </c>
      <c r="AJ245" s="36">
        <v>99205</v>
      </c>
      <c r="AK245" s="18" t="s">
        <v>12</v>
      </c>
      <c r="AL245" s="17" t="s">
        <v>11</v>
      </c>
      <c r="AM245" s="122">
        <v>5769.92</v>
      </c>
      <c r="AN245" s="15">
        <v>11000</v>
      </c>
      <c r="AO245" s="14">
        <f t="shared" si="33"/>
        <v>-0.47546181818181815</v>
      </c>
      <c r="AP245" s="2">
        <v>1</v>
      </c>
      <c r="AR245" s="20" t="s">
        <v>13</v>
      </c>
      <c r="AS245" s="19">
        <v>99205</v>
      </c>
      <c r="AT245" s="36">
        <v>99205</v>
      </c>
      <c r="AU245" s="18" t="s">
        <v>12</v>
      </c>
      <c r="AV245" s="17" t="s">
        <v>11</v>
      </c>
      <c r="AW245" s="128">
        <v>7255.4400000000005</v>
      </c>
      <c r="AX245" s="100">
        <v>-0.34034636363636361</v>
      </c>
      <c r="AY245" s="2">
        <v>1</v>
      </c>
      <c r="BB245">
        <v>28</v>
      </c>
      <c r="BC245">
        <v>99205</v>
      </c>
      <c r="BD245">
        <v>99205</v>
      </c>
      <c r="BE245" t="s">
        <v>12</v>
      </c>
      <c r="BF245" t="s">
        <v>11</v>
      </c>
      <c r="BG245" s="22">
        <v>8486</v>
      </c>
      <c r="BH245" s="147">
        <v>11000</v>
      </c>
      <c r="BI245" s="21">
        <v>-0.22900000000000001</v>
      </c>
      <c r="BJ245">
        <v>1</v>
      </c>
      <c r="BK245" s="22">
        <v>7501.5520000000006</v>
      </c>
      <c r="BL245" s="21">
        <v>-0.31807709090909092</v>
      </c>
      <c r="BN245" s="147" t="s">
        <v>302</v>
      </c>
      <c r="BO245">
        <v>81031</v>
      </c>
      <c r="BP245">
        <v>81031</v>
      </c>
      <c r="BQ245" t="s">
        <v>303</v>
      </c>
      <c r="BR245" t="s">
        <v>3</v>
      </c>
      <c r="BS245" s="128">
        <v>10779.619999999999</v>
      </c>
      <c r="BT245">
        <v>16000</v>
      </c>
      <c r="BU245" s="100">
        <v>-0.32641124999999993</v>
      </c>
      <c r="BV245">
        <v>4</v>
      </c>
    </row>
    <row r="246" spans="1:74" ht="15.75" thickBot="1" x14ac:dyDescent="0.3">
      <c r="A246" s="20" t="s">
        <v>10</v>
      </c>
      <c r="B246" s="19">
        <v>99218</v>
      </c>
      <c r="C246" s="36">
        <v>99218</v>
      </c>
      <c r="D246" s="140">
        <v>241</v>
      </c>
      <c r="E246" s="26" t="s">
        <v>9</v>
      </c>
      <c r="F246" s="17" t="s">
        <v>3</v>
      </c>
      <c r="G246" s="16">
        <v>9260.49</v>
      </c>
      <c r="H246" s="24">
        <v>16000</v>
      </c>
      <c r="I246" s="23">
        <f t="shared" si="29"/>
        <v>-0.42121937500000001</v>
      </c>
      <c r="J246" s="2">
        <v>4</v>
      </c>
      <c r="L246">
        <v>241</v>
      </c>
      <c r="M246">
        <v>99218</v>
      </c>
      <c r="N246">
        <v>99218</v>
      </c>
      <c r="O246" t="s">
        <v>9</v>
      </c>
      <c r="P246" t="s">
        <v>3</v>
      </c>
      <c r="Q246" s="22">
        <v>7093</v>
      </c>
      <c r="R246">
        <v>16000</v>
      </c>
      <c r="S246" s="21">
        <v>-0.55700000000000005</v>
      </c>
      <c r="T246">
        <v>4</v>
      </c>
      <c r="V246" s="37" t="s">
        <v>10</v>
      </c>
      <c r="W246" s="19">
        <v>99218</v>
      </c>
      <c r="X246" s="36">
        <v>99218</v>
      </c>
      <c r="Y246" s="18" t="s">
        <v>9</v>
      </c>
      <c r="Z246" s="17" t="s">
        <v>3</v>
      </c>
      <c r="AA246" s="16">
        <v>9356.5</v>
      </c>
      <c r="AB246" s="15">
        <v>16000</v>
      </c>
      <c r="AC246" s="14">
        <f t="shared" si="30"/>
        <v>-0.41521875000000003</v>
      </c>
      <c r="AD246" s="2">
        <v>4</v>
      </c>
      <c r="AE246" s="13">
        <f t="shared" si="31"/>
        <v>8569.996666666666</v>
      </c>
      <c r="AF246" s="12">
        <f t="shared" si="32"/>
        <v>-0.46447937500000003</v>
      </c>
      <c r="AH246" s="37" t="s">
        <v>10</v>
      </c>
      <c r="AI246" s="19">
        <v>99218</v>
      </c>
      <c r="AJ246" s="36">
        <v>99218</v>
      </c>
      <c r="AK246" s="18" t="s">
        <v>9</v>
      </c>
      <c r="AL246" s="17" t="s">
        <v>3</v>
      </c>
      <c r="AM246" s="122">
        <v>11815</v>
      </c>
      <c r="AN246" s="15">
        <v>16000</v>
      </c>
      <c r="AO246" s="14">
        <f t="shared" si="33"/>
        <v>-0.26156249999999998</v>
      </c>
      <c r="AP246" s="2">
        <v>4</v>
      </c>
      <c r="AR246" s="37" t="s">
        <v>10</v>
      </c>
      <c r="AS246" s="19">
        <v>99218</v>
      </c>
      <c r="AT246" s="36">
        <v>99218</v>
      </c>
      <c r="AU246" s="18" t="s">
        <v>9</v>
      </c>
      <c r="AV246" s="17" t="s">
        <v>3</v>
      </c>
      <c r="AW246" s="128">
        <v>9381.2474999999995</v>
      </c>
      <c r="AX246" s="100">
        <v>-0.41375015625</v>
      </c>
      <c r="AY246" s="2">
        <v>4</v>
      </c>
      <c r="BB246">
        <v>241</v>
      </c>
      <c r="BC246">
        <v>99218</v>
      </c>
      <c r="BD246">
        <v>99218</v>
      </c>
      <c r="BE246" t="s">
        <v>9</v>
      </c>
      <c r="BF246" t="s">
        <v>3</v>
      </c>
      <c r="BG246" s="22">
        <v>11655</v>
      </c>
      <c r="BH246" s="147">
        <v>16000</v>
      </c>
      <c r="BI246" s="21">
        <v>-0.27200000000000002</v>
      </c>
      <c r="BJ246">
        <v>4</v>
      </c>
      <c r="BK246" s="22">
        <v>9835.9979999999996</v>
      </c>
      <c r="BL246" s="21">
        <v>-0.38540012499999998</v>
      </c>
      <c r="BN246" s="147">
        <v>63</v>
      </c>
      <c r="BO246">
        <v>97991</v>
      </c>
      <c r="BP246">
        <v>97991</v>
      </c>
      <c r="BQ246" t="s">
        <v>205</v>
      </c>
      <c r="BR246" t="s">
        <v>3</v>
      </c>
      <c r="BS246" s="128">
        <v>10733.802</v>
      </c>
      <c r="BT246">
        <v>16000</v>
      </c>
      <c r="BU246" s="100">
        <v>-0.32922487499999997</v>
      </c>
      <c r="BV246">
        <v>4</v>
      </c>
    </row>
    <row r="247" spans="1:74" ht="15.75" thickBot="1" x14ac:dyDescent="0.3">
      <c r="A247" s="20" t="s">
        <v>8</v>
      </c>
      <c r="B247" s="19">
        <v>99219</v>
      </c>
      <c r="C247" s="36">
        <v>99219</v>
      </c>
      <c r="D247" s="140">
        <v>46</v>
      </c>
      <c r="E247" s="26" t="s">
        <v>7</v>
      </c>
      <c r="F247" s="17" t="s">
        <v>3</v>
      </c>
      <c r="G247" s="16">
        <v>11907.5</v>
      </c>
      <c r="H247" s="24">
        <v>16000</v>
      </c>
      <c r="I247" s="23">
        <f t="shared" si="29"/>
        <v>-0.25578125000000002</v>
      </c>
      <c r="J247" s="2">
        <v>2</v>
      </c>
      <c r="L247">
        <v>46</v>
      </c>
      <c r="M247">
        <v>99219</v>
      </c>
      <c r="N247">
        <v>99219</v>
      </c>
      <c r="O247" t="s">
        <v>7</v>
      </c>
      <c r="P247" t="s">
        <v>3</v>
      </c>
      <c r="Q247" s="22">
        <v>11622</v>
      </c>
      <c r="R247">
        <v>16000</v>
      </c>
      <c r="S247" s="21">
        <v>-0.27400000000000002</v>
      </c>
      <c r="T247">
        <v>2</v>
      </c>
      <c r="V247" s="20" t="s">
        <v>8</v>
      </c>
      <c r="W247" s="19">
        <v>99219</v>
      </c>
      <c r="X247" s="36">
        <v>99219</v>
      </c>
      <c r="Y247" s="18" t="s">
        <v>7</v>
      </c>
      <c r="Z247" s="17" t="s">
        <v>3</v>
      </c>
      <c r="AA247" s="16">
        <v>9446.49</v>
      </c>
      <c r="AB247" s="24">
        <v>16000</v>
      </c>
      <c r="AC247" s="14">
        <f t="shared" si="30"/>
        <v>-0.40959437500000001</v>
      </c>
      <c r="AD247" s="2">
        <v>2</v>
      </c>
      <c r="AE247" s="13">
        <f t="shared" si="31"/>
        <v>10991.996666666666</v>
      </c>
      <c r="AF247" s="12">
        <f t="shared" si="32"/>
        <v>-0.31312520833333335</v>
      </c>
      <c r="AH247" s="20" t="s">
        <v>8</v>
      </c>
      <c r="AI247" s="19">
        <v>99219</v>
      </c>
      <c r="AJ247" s="36">
        <v>99219</v>
      </c>
      <c r="AK247" s="18" t="s">
        <v>7</v>
      </c>
      <c r="AL247" s="17" t="s">
        <v>3</v>
      </c>
      <c r="AM247" s="122">
        <v>14929</v>
      </c>
      <c r="AN247" s="15">
        <v>16000</v>
      </c>
      <c r="AO247" s="14">
        <f t="shared" si="33"/>
        <v>-6.6937499999999997E-2</v>
      </c>
      <c r="AP247" s="2">
        <v>2</v>
      </c>
      <c r="AR247" s="20" t="s">
        <v>8</v>
      </c>
      <c r="AS247" s="19">
        <v>99219</v>
      </c>
      <c r="AT247" s="36">
        <v>99219</v>
      </c>
      <c r="AU247" s="18" t="s">
        <v>7</v>
      </c>
      <c r="AV247" s="17" t="s">
        <v>3</v>
      </c>
      <c r="AW247" s="128">
        <v>11976.247499999999</v>
      </c>
      <c r="AX247" s="100">
        <v>-0.25157828125000004</v>
      </c>
      <c r="AY247" s="2">
        <v>2</v>
      </c>
      <c r="BB247">
        <v>46</v>
      </c>
      <c r="BC247">
        <v>99219</v>
      </c>
      <c r="BD247">
        <v>99219</v>
      </c>
      <c r="BE247" t="s">
        <v>7</v>
      </c>
      <c r="BF247" t="s">
        <v>3</v>
      </c>
      <c r="BG247" s="22">
        <v>11932</v>
      </c>
      <c r="BH247" s="147">
        <v>16000</v>
      </c>
      <c r="BI247" s="21">
        <v>-0.254</v>
      </c>
      <c r="BJ247">
        <v>2</v>
      </c>
      <c r="BK247" s="22">
        <v>11967.397999999999</v>
      </c>
      <c r="BL247" s="21">
        <v>-0.25206262500000004</v>
      </c>
      <c r="BN247" s="147">
        <v>229</v>
      </c>
      <c r="BO247">
        <v>99232</v>
      </c>
      <c r="BP247">
        <v>99232</v>
      </c>
      <c r="BQ247" t="s">
        <v>4</v>
      </c>
      <c r="BR247" t="s">
        <v>3</v>
      </c>
      <c r="BS247" s="128">
        <v>10103.6</v>
      </c>
      <c r="BT247">
        <v>16000</v>
      </c>
      <c r="BU247" s="100">
        <v>-0.368475</v>
      </c>
      <c r="BV247">
        <v>4</v>
      </c>
    </row>
    <row r="248" spans="1:74" ht="15.75" thickBot="1" x14ac:dyDescent="0.3">
      <c r="A248" s="20" t="s">
        <v>6</v>
      </c>
      <c r="B248" s="19">
        <v>99228</v>
      </c>
      <c r="C248" s="36">
        <v>99228</v>
      </c>
      <c r="D248" s="140">
        <v>35</v>
      </c>
      <c r="E248" s="26" t="s">
        <v>5</v>
      </c>
      <c r="F248" s="17" t="s">
        <v>3</v>
      </c>
      <c r="G248" s="25">
        <v>14207.5</v>
      </c>
      <c r="H248" s="24">
        <v>16000</v>
      </c>
      <c r="I248" s="23">
        <f t="shared" si="29"/>
        <v>-0.11203125</v>
      </c>
      <c r="J248" s="2">
        <v>1</v>
      </c>
      <c r="L248">
        <v>35</v>
      </c>
      <c r="M248">
        <v>99228</v>
      </c>
      <c r="N248">
        <v>99228</v>
      </c>
      <c r="O248" t="s">
        <v>5</v>
      </c>
      <c r="P248" t="s">
        <v>3</v>
      </c>
      <c r="Q248" s="22">
        <v>16134</v>
      </c>
      <c r="R248">
        <v>16000</v>
      </c>
      <c r="S248" s="21">
        <v>8.0000000000000002E-3</v>
      </c>
      <c r="T248">
        <v>1</v>
      </c>
      <c r="V248" s="20" t="s">
        <v>6</v>
      </c>
      <c r="W248" s="19">
        <v>99228</v>
      </c>
      <c r="X248" s="36">
        <v>99228</v>
      </c>
      <c r="Y248" s="18" t="s">
        <v>5</v>
      </c>
      <c r="Z248" s="17" t="s">
        <v>3</v>
      </c>
      <c r="AA248" s="16">
        <v>15614.5</v>
      </c>
      <c r="AB248" s="15">
        <v>16000</v>
      </c>
      <c r="AC248" s="14">
        <f t="shared" si="30"/>
        <v>-2.4093750000000001E-2</v>
      </c>
      <c r="AD248" s="2">
        <v>1</v>
      </c>
      <c r="AE248" s="13">
        <f t="shared" si="31"/>
        <v>15318.666666666666</v>
      </c>
      <c r="AF248" s="12">
        <f t="shared" si="32"/>
        <v>-4.2708333333333327E-2</v>
      </c>
      <c r="AH248" s="20" t="s">
        <v>6</v>
      </c>
      <c r="AI248" s="19">
        <v>99228</v>
      </c>
      <c r="AJ248" s="36">
        <v>99228</v>
      </c>
      <c r="AK248" s="18" t="s">
        <v>5</v>
      </c>
      <c r="AL248" s="17" t="s">
        <v>3</v>
      </c>
      <c r="AM248" s="126">
        <v>14387.5</v>
      </c>
      <c r="AN248" s="15">
        <v>16000</v>
      </c>
      <c r="AO248" s="14">
        <f t="shared" si="33"/>
        <v>-0.10078125</v>
      </c>
      <c r="AP248" s="2">
        <v>1</v>
      </c>
      <c r="AR248" s="20" t="s">
        <v>6</v>
      </c>
      <c r="AS248" s="19">
        <v>99228</v>
      </c>
      <c r="AT248" s="36">
        <v>99228</v>
      </c>
      <c r="AU248" s="18" t="s">
        <v>5</v>
      </c>
      <c r="AV248" s="17" t="s">
        <v>3</v>
      </c>
      <c r="AW248" s="128">
        <v>15085.875</v>
      </c>
      <c r="AX248" s="100">
        <v>-5.7226562500000001E-2</v>
      </c>
      <c r="AY248" s="2">
        <v>1</v>
      </c>
      <c r="BB248">
        <v>35</v>
      </c>
      <c r="BC248">
        <v>99228</v>
      </c>
      <c r="BD248">
        <v>99228</v>
      </c>
      <c r="BE248" t="s">
        <v>5</v>
      </c>
      <c r="BF248" t="s">
        <v>3</v>
      </c>
      <c r="BG248" s="22">
        <v>14067</v>
      </c>
      <c r="BH248" s="147">
        <v>16000</v>
      </c>
      <c r="BI248" s="21">
        <v>-0.121</v>
      </c>
      <c r="BJ248">
        <v>1</v>
      </c>
      <c r="BK248" s="22">
        <v>14882.1</v>
      </c>
      <c r="BL248" s="21">
        <v>-6.9981249999999995E-2</v>
      </c>
      <c r="BN248" s="147">
        <v>241</v>
      </c>
      <c r="BO248">
        <v>99218</v>
      </c>
      <c r="BP248">
        <v>99218</v>
      </c>
      <c r="BQ248" t="s">
        <v>9</v>
      </c>
      <c r="BR248" t="s">
        <v>3</v>
      </c>
      <c r="BS248" s="128">
        <v>9835.9979999999996</v>
      </c>
      <c r="BT248">
        <v>16000</v>
      </c>
      <c r="BU248" s="100">
        <v>-0.38540012499999998</v>
      </c>
      <c r="BV248">
        <v>4</v>
      </c>
    </row>
    <row r="249" spans="1:74" ht="15.75" thickBot="1" x14ac:dyDescent="0.3">
      <c r="A249" s="32">
        <v>229</v>
      </c>
      <c r="B249" s="32">
        <v>99232</v>
      </c>
      <c r="C249" s="32">
        <v>99232</v>
      </c>
      <c r="D249" s="140">
        <v>229</v>
      </c>
      <c r="E249" s="35" t="s">
        <v>4</v>
      </c>
      <c r="F249" s="32" t="s">
        <v>3</v>
      </c>
      <c r="G249" s="34">
        <v>15013</v>
      </c>
      <c r="H249" s="2">
        <v>16000</v>
      </c>
      <c r="I249" s="33">
        <f t="shared" si="29"/>
        <v>-6.1687499999999999E-2</v>
      </c>
      <c r="J249" s="2">
        <v>4</v>
      </c>
      <c r="L249">
        <v>229</v>
      </c>
      <c r="M249">
        <v>99232</v>
      </c>
      <c r="N249">
        <v>99232</v>
      </c>
      <c r="O249" t="s">
        <v>4</v>
      </c>
      <c r="P249" t="s">
        <v>3</v>
      </c>
      <c r="Q249" s="22">
        <v>10875</v>
      </c>
      <c r="R249">
        <v>16000</v>
      </c>
      <c r="S249" s="21">
        <v>-0.32</v>
      </c>
      <c r="T249">
        <v>4</v>
      </c>
      <c r="V249" s="32">
        <v>229</v>
      </c>
      <c r="W249" s="30">
        <v>99232</v>
      </c>
      <c r="X249" s="30">
        <v>99232</v>
      </c>
      <c r="Y249" s="31" t="s">
        <v>4</v>
      </c>
      <c r="Z249" s="30" t="s">
        <v>3</v>
      </c>
      <c r="AA249" s="29">
        <v>9738</v>
      </c>
      <c r="AB249" s="28">
        <v>16000</v>
      </c>
      <c r="AC249" s="27">
        <f t="shared" si="30"/>
        <v>-0.39137499999999997</v>
      </c>
      <c r="AD249" s="2">
        <v>4</v>
      </c>
      <c r="AE249" s="13">
        <f t="shared" si="31"/>
        <v>11875.333333333334</v>
      </c>
      <c r="AF249" s="12">
        <f t="shared" si="32"/>
        <v>-0.25768750000000001</v>
      </c>
      <c r="AH249" s="32">
        <v>229</v>
      </c>
      <c r="AI249" s="30">
        <v>99232</v>
      </c>
      <c r="AJ249" s="30">
        <v>99232</v>
      </c>
      <c r="AK249" s="31" t="s">
        <v>4</v>
      </c>
      <c r="AL249" s="30" t="s">
        <v>3</v>
      </c>
      <c r="AM249" s="34">
        <v>7323</v>
      </c>
      <c r="AN249" s="28">
        <v>16000</v>
      </c>
      <c r="AO249" s="27">
        <f t="shared" si="33"/>
        <v>-0.54231249999999998</v>
      </c>
      <c r="AP249" s="2">
        <v>4</v>
      </c>
      <c r="AR249" s="32">
        <v>229</v>
      </c>
      <c r="AS249" s="30">
        <v>99232</v>
      </c>
      <c r="AT249" s="30">
        <v>99232</v>
      </c>
      <c r="AU249" s="31" t="s">
        <v>4</v>
      </c>
      <c r="AV249" s="30" t="s">
        <v>3</v>
      </c>
      <c r="AW249" s="128">
        <v>10737.25</v>
      </c>
      <c r="AX249" s="100">
        <v>-0.32884374999999999</v>
      </c>
      <c r="AY249" s="2">
        <v>4</v>
      </c>
      <c r="BB249">
        <v>229</v>
      </c>
      <c r="BC249">
        <v>99232</v>
      </c>
      <c r="BD249">
        <v>99232</v>
      </c>
      <c r="BE249" t="s">
        <v>4</v>
      </c>
      <c r="BF249" t="s">
        <v>3</v>
      </c>
      <c r="BG249" s="22">
        <v>7569</v>
      </c>
      <c r="BH249" s="147">
        <v>16000</v>
      </c>
      <c r="BI249" s="21">
        <v>-0.52700000000000002</v>
      </c>
      <c r="BJ249">
        <v>4</v>
      </c>
      <c r="BK249" s="22">
        <v>10103.6</v>
      </c>
      <c r="BL249" s="21">
        <v>-0.368475</v>
      </c>
      <c r="BN249" s="147">
        <v>241</v>
      </c>
      <c r="BO249">
        <v>99174</v>
      </c>
      <c r="BP249">
        <v>99174</v>
      </c>
      <c r="BQ249" t="s">
        <v>28</v>
      </c>
      <c r="BR249" t="s">
        <v>3</v>
      </c>
      <c r="BS249" s="128">
        <v>5946.5839999999998</v>
      </c>
      <c r="BT249">
        <v>16000</v>
      </c>
      <c r="BU249" s="100">
        <v>-0.62831349999999997</v>
      </c>
      <c r="BV249">
        <v>4</v>
      </c>
    </row>
    <row r="250" spans="1:74" ht="15.75" thickBot="1" x14ac:dyDescent="0.3">
      <c r="A250" s="20" t="s">
        <v>2</v>
      </c>
      <c r="B250" s="19">
        <v>991469</v>
      </c>
      <c r="C250" s="19">
        <v>991469</v>
      </c>
      <c r="D250" s="140">
        <v>230</v>
      </c>
      <c r="E250" s="26" t="s">
        <v>1</v>
      </c>
      <c r="F250" s="17" t="s">
        <v>0</v>
      </c>
      <c r="G250" s="25">
        <v>12384</v>
      </c>
      <c r="H250" s="24">
        <v>11000</v>
      </c>
      <c r="I250" s="23">
        <f t="shared" si="29"/>
        <v>0.12581818181818183</v>
      </c>
      <c r="J250" s="2">
        <v>2</v>
      </c>
      <c r="L250">
        <v>230</v>
      </c>
      <c r="M250">
        <v>991469</v>
      </c>
      <c r="N250">
        <v>991469</v>
      </c>
      <c r="O250" t="s">
        <v>1</v>
      </c>
      <c r="P250" t="s">
        <v>0</v>
      </c>
      <c r="Q250" s="22">
        <v>10746</v>
      </c>
      <c r="R250">
        <v>11000</v>
      </c>
      <c r="S250" s="21">
        <v>-2.3E-2</v>
      </c>
      <c r="T250">
        <v>2</v>
      </c>
      <c r="V250" s="20" t="s">
        <v>2</v>
      </c>
      <c r="W250" s="19">
        <v>991469</v>
      </c>
      <c r="X250" s="19">
        <v>991469</v>
      </c>
      <c r="Y250" s="18" t="s">
        <v>1</v>
      </c>
      <c r="Z250" s="17" t="s">
        <v>0</v>
      </c>
      <c r="AA250" s="16">
        <v>7510.5</v>
      </c>
      <c r="AB250" s="15">
        <v>11000</v>
      </c>
      <c r="AC250" s="14">
        <f t="shared" si="30"/>
        <v>-0.31722727272727275</v>
      </c>
      <c r="AD250" s="2">
        <v>2</v>
      </c>
      <c r="AE250" s="13">
        <f t="shared" si="31"/>
        <v>10213.5</v>
      </c>
      <c r="AF250" s="12">
        <f t="shared" si="32"/>
        <v>-7.1469696969696975E-2</v>
      </c>
      <c r="AH250" s="20" t="s">
        <v>2</v>
      </c>
      <c r="AI250" s="19">
        <v>991469</v>
      </c>
      <c r="AJ250" s="19">
        <v>991469</v>
      </c>
      <c r="AK250" s="18" t="s">
        <v>1</v>
      </c>
      <c r="AL250" s="17" t="s">
        <v>0</v>
      </c>
      <c r="AM250" s="126">
        <v>10581.27</v>
      </c>
      <c r="AN250" s="15">
        <v>11000</v>
      </c>
      <c r="AO250" s="14">
        <f t="shared" si="33"/>
        <v>-3.80663636363636E-2</v>
      </c>
      <c r="AP250" s="2">
        <v>2</v>
      </c>
      <c r="AR250" s="20" t="s">
        <v>2</v>
      </c>
      <c r="AS250" s="19">
        <v>991469</v>
      </c>
      <c r="AT250" s="19">
        <v>991469</v>
      </c>
      <c r="AU250" s="18" t="s">
        <v>1</v>
      </c>
      <c r="AV250" s="17" t="s">
        <v>0</v>
      </c>
      <c r="AW250" s="128">
        <v>10305.442500000001</v>
      </c>
      <c r="AX250" s="100">
        <v>-6.311886363636364E-2</v>
      </c>
      <c r="AY250" s="2">
        <v>2</v>
      </c>
      <c r="BB250">
        <v>230</v>
      </c>
      <c r="BC250">
        <v>991469</v>
      </c>
      <c r="BD250">
        <v>991469</v>
      </c>
      <c r="BE250" t="s">
        <v>1</v>
      </c>
      <c r="BF250" t="s">
        <v>0</v>
      </c>
      <c r="BG250" s="22">
        <v>14768</v>
      </c>
      <c r="BH250" s="147">
        <v>11000</v>
      </c>
      <c r="BI250" s="21">
        <v>0.34300000000000003</v>
      </c>
      <c r="BJ250">
        <v>2</v>
      </c>
      <c r="BK250" s="22">
        <v>11197.954000000002</v>
      </c>
      <c r="BL250" s="21">
        <v>1.8104909090909099E-2</v>
      </c>
      <c r="BN250" s="147" t="s">
        <v>68</v>
      </c>
      <c r="BO250">
        <v>99061</v>
      </c>
      <c r="BP250">
        <v>99061</v>
      </c>
      <c r="BQ250" t="s">
        <v>67</v>
      </c>
      <c r="BR250" t="s">
        <v>3</v>
      </c>
      <c r="BS250" s="128">
        <v>5205.1000000000004</v>
      </c>
      <c r="BT250">
        <v>16000</v>
      </c>
      <c r="BU250" s="100">
        <v>-0.67469374999999998</v>
      </c>
      <c r="BV250">
        <v>4</v>
      </c>
    </row>
    <row r="251" spans="1:74" ht="15.75" thickBot="1" x14ac:dyDescent="0.3">
      <c r="V251" s="11"/>
      <c r="W251" s="10"/>
      <c r="X251" s="10"/>
      <c r="Y251" s="9"/>
      <c r="Z251" s="8"/>
      <c r="AA251" s="7"/>
      <c r="AB251" s="6"/>
      <c r="AC251" s="2"/>
      <c r="AD251" s="2"/>
      <c r="AE251" s="5"/>
    </row>
  </sheetData>
  <autoFilter ref="BN2:BV2">
    <sortState ref="BN3:BV250">
      <sortCondition ref="BV2"/>
    </sortState>
  </autoFilter>
  <mergeCells count="1">
    <mergeCell ref="AR1:AY1"/>
  </mergeCells>
  <conditionalFormatting sqref="B2">
    <cfRule type="duplicateValues" dxfId="271" priority="724"/>
    <cfRule type="duplicateValues" dxfId="270" priority="725"/>
  </conditionalFormatting>
  <conditionalFormatting sqref="B2">
    <cfRule type="duplicateValues" dxfId="269" priority="723"/>
  </conditionalFormatting>
  <conditionalFormatting sqref="C249:C1048576 C2:C247">
    <cfRule type="duplicateValues" dxfId="268" priority="722"/>
  </conditionalFormatting>
  <conditionalFormatting sqref="C248">
    <cfRule type="duplicateValues" dxfId="267" priority="718"/>
  </conditionalFormatting>
  <conditionalFormatting sqref="B248">
    <cfRule type="duplicateValues" dxfId="266" priority="719"/>
    <cfRule type="duplicateValues" dxfId="265" priority="720"/>
  </conditionalFormatting>
  <conditionalFormatting sqref="B248">
    <cfRule type="duplicateValues" dxfId="264" priority="721"/>
  </conditionalFormatting>
  <conditionalFormatting sqref="W3">
    <cfRule type="duplicateValues" dxfId="263" priority="703"/>
    <cfRule type="duplicateValues" dxfId="262" priority="704"/>
  </conditionalFormatting>
  <conditionalFormatting sqref="W3">
    <cfRule type="duplicateValues" dxfId="261" priority="702"/>
  </conditionalFormatting>
  <conditionalFormatting sqref="X215">
    <cfRule type="duplicateValues" dxfId="260" priority="697"/>
  </conditionalFormatting>
  <conditionalFormatting sqref="W215">
    <cfRule type="duplicateValues" dxfId="259" priority="698"/>
    <cfRule type="duplicateValues" dxfId="258" priority="699"/>
  </conditionalFormatting>
  <conditionalFormatting sqref="W215">
    <cfRule type="duplicateValues" dxfId="257" priority="700"/>
  </conditionalFormatting>
  <conditionalFormatting sqref="X214">
    <cfRule type="duplicateValues" dxfId="256" priority="708"/>
  </conditionalFormatting>
  <conditionalFormatting sqref="W214">
    <cfRule type="duplicateValues" dxfId="255" priority="709"/>
    <cfRule type="duplicateValues" dxfId="254" priority="710"/>
  </conditionalFormatting>
  <conditionalFormatting sqref="W214">
    <cfRule type="duplicateValues" dxfId="253" priority="711"/>
  </conditionalFormatting>
  <conditionalFormatting sqref="X231:X233">
    <cfRule type="duplicateValues" dxfId="252" priority="689"/>
  </conditionalFormatting>
  <conditionalFormatting sqref="W231:W233">
    <cfRule type="duplicateValues" dxfId="251" priority="690"/>
    <cfRule type="duplicateValues" dxfId="250" priority="691"/>
  </conditionalFormatting>
  <conditionalFormatting sqref="W231:W233">
    <cfRule type="duplicateValues" dxfId="249" priority="692"/>
  </conditionalFormatting>
  <conditionalFormatting sqref="X238">
    <cfRule type="duplicateValues" dxfId="248" priority="677"/>
  </conditionalFormatting>
  <conditionalFormatting sqref="W238">
    <cfRule type="duplicateValues" dxfId="247" priority="678"/>
    <cfRule type="duplicateValues" dxfId="246" priority="679"/>
  </conditionalFormatting>
  <conditionalFormatting sqref="W238">
    <cfRule type="duplicateValues" dxfId="245" priority="680"/>
  </conditionalFormatting>
  <conditionalFormatting sqref="X229">
    <cfRule type="duplicateValues" dxfId="244" priority="714"/>
  </conditionalFormatting>
  <conditionalFormatting sqref="W229">
    <cfRule type="duplicateValues" dxfId="243" priority="715"/>
    <cfRule type="duplicateValues" dxfId="242" priority="716"/>
  </conditionalFormatting>
  <conditionalFormatting sqref="W229">
    <cfRule type="duplicateValues" dxfId="241" priority="717"/>
  </conditionalFormatting>
  <conditionalFormatting sqref="X239:X241">
    <cfRule type="duplicateValues" dxfId="240" priority="673"/>
  </conditionalFormatting>
  <conditionalFormatting sqref="W239:W241">
    <cfRule type="duplicateValues" dxfId="239" priority="674"/>
    <cfRule type="duplicateValues" dxfId="238" priority="675"/>
  </conditionalFormatting>
  <conditionalFormatting sqref="W239:W241">
    <cfRule type="duplicateValues" dxfId="237" priority="676"/>
  </conditionalFormatting>
  <conditionalFormatting sqref="X243">
    <cfRule type="duplicateValues" dxfId="236" priority="665"/>
  </conditionalFormatting>
  <conditionalFormatting sqref="W243">
    <cfRule type="duplicateValues" dxfId="235" priority="666"/>
    <cfRule type="duplicateValues" dxfId="234" priority="667"/>
  </conditionalFormatting>
  <conditionalFormatting sqref="W243">
    <cfRule type="duplicateValues" dxfId="233" priority="668"/>
  </conditionalFormatting>
  <conditionalFormatting sqref="X244:X246">
    <cfRule type="duplicateValues" dxfId="232" priority="661"/>
  </conditionalFormatting>
  <conditionalFormatting sqref="W244:W246">
    <cfRule type="duplicateValues" dxfId="231" priority="662"/>
    <cfRule type="duplicateValues" dxfId="230" priority="663"/>
  </conditionalFormatting>
  <conditionalFormatting sqref="W244:W246">
    <cfRule type="duplicateValues" dxfId="229" priority="664"/>
  </conditionalFormatting>
  <conditionalFormatting sqref="X249:X250">
    <cfRule type="duplicateValues" dxfId="228" priority="653"/>
  </conditionalFormatting>
  <conditionalFormatting sqref="W249:W250">
    <cfRule type="duplicateValues" dxfId="227" priority="654"/>
    <cfRule type="duplicateValues" dxfId="226" priority="655"/>
  </conditionalFormatting>
  <conditionalFormatting sqref="W249:W250">
    <cfRule type="duplicateValues" dxfId="225" priority="656"/>
  </conditionalFormatting>
  <conditionalFormatting sqref="W118:W127 W50:W110 W112:W116">
    <cfRule type="duplicateValues" dxfId="224" priority="735"/>
    <cfRule type="duplicateValues" dxfId="223" priority="736"/>
  </conditionalFormatting>
  <conditionalFormatting sqref="W118:W127 W50:W110 W112:W116">
    <cfRule type="duplicateValues" dxfId="222" priority="737"/>
  </conditionalFormatting>
  <conditionalFormatting sqref="B156:B166 B91:B154">
    <cfRule type="duplicateValues" dxfId="221" priority="741"/>
    <cfRule type="duplicateValues" dxfId="220" priority="742"/>
  </conditionalFormatting>
  <conditionalFormatting sqref="B156:B166 B91:B154">
    <cfRule type="duplicateValues" dxfId="219" priority="743"/>
  </conditionalFormatting>
  <conditionalFormatting sqref="AI2">
    <cfRule type="duplicateValues" dxfId="218" priority="621"/>
    <cfRule type="duplicateValues" dxfId="217" priority="622"/>
  </conditionalFormatting>
  <conditionalFormatting sqref="AI2">
    <cfRule type="duplicateValues" dxfId="216" priority="620"/>
  </conditionalFormatting>
  <conditionalFormatting sqref="AJ248:AJ250 AJ201:AJ212 AJ2:AJ94 AJ96:AJ198">
    <cfRule type="duplicateValues" dxfId="215" priority="619"/>
  </conditionalFormatting>
  <conditionalFormatting sqref="AJ200">
    <cfRule type="duplicateValues" dxfId="214" priority="615"/>
  </conditionalFormatting>
  <conditionalFormatting sqref="AI200">
    <cfRule type="duplicateValues" dxfId="213" priority="616"/>
    <cfRule type="duplicateValues" dxfId="212" priority="617"/>
  </conditionalFormatting>
  <conditionalFormatting sqref="AI200">
    <cfRule type="duplicateValues" dxfId="211" priority="618"/>
  </conditionalFormatting>
  <conditionalFormatting sqref="AJ199">
    <cfRule type="duplicateValues" dxfId="210" priority="623"/>
  </conditionalFormatting>
  <conditionalFormatting sqref="AI199">
    <cfRule type="duplicateValues" dxfId="209" priority="624"/>
    <cfRule type="duplicateValues" dxfId="208" priority="625"/>
  </conditionalFormatting>
  <conditionalFormatting sqref="AI199">
    <cfRule type="duplicateValues" dxfId="207" priority="626"/>
  </conditionalFormatting>
  <conditionalFormatting sqref="AJ215:AJ217">
    <cfRule type="duplicateValues" dxfId="206" priority="611"/>
  </conditionalFormatting>
  <conditionalFormatting sqref="AI215:AI217">
    <cfRule type="duplicateValues" dxfId="205" priority="612"/>
    <cfRule type="duplicateValues" dxfId="204" priority="613"/>
  </conditionalFormatting>
  <conditionalFormatting sqref="AI215:AI217">
    <cfRule type="duplicateValues" dxfId="203" priority="614"/>
  </conditionalFormatting>
  <conditionalFormatting sqref="AJ221:AJ223">
    <cfRule type="duplicateValues" dxfId="202" priority="603"/>
  </conditionalFormatting>
  <conditionalFormatting sqref="AI221:AI223">
    <cfRule type="duplicateValues" dxfId="201" priority="604"/>
    <cfRule type="duplicateValues" dxfId="200" priority="605"/>
  </conditionalFormatting>
  <conditionalFormatting sqref="AI221:AI223">
    <cfRule type="duplicateValues" dxfId="199" priority="606"/>
  </conditionalFormatting>
  <conditionalFormatting sqref="AI185:AI198">
    <cfRule type="duplicateValues" dxfId="198" priority="627"/>
  </conditionalFormatting>
  <conditionalFormatting sqref="AJ185:AJ198">
    <cfRule type="duplicateValues" dxfId="197" priority="628"/>
  </conditionalFormatting>
  <conditionalFormatting sqref="AJ226">
    <cfRule type="duplicateValues" dxfId="196" priority="599"/>
  </conditionalFormatting>
  <conditionalFormatting sqref="AI226">
    <cfRule type="duplicateValues" dxfId="195" priority="600"/>
    <cfRule type="duplicateValues" dxfId="194" priority="601"/>
  </conditionalFormatting>
  <conditionalFormatting sqref="AI226">
    <cfRule type="duplicateValues" dxfId="193" priority="602"/>
  </conditionalFormatting>
  <conditionalFormatting sqref="AJ213">
    <cfRule type="duplicateValues" dxfId="192" priority="629"/>
  </conditionalFormatting>
  <conditionalFormatting sqref="AI213">
    <cfRule type="duplicateValues" dxfId="191" priority="630"/>
    <cfRule type="duplicateValues" dxfId="190" priority="631"/>
  </conditionalFormatting>
  <conditionalFormatting sqref="AI213">
    <cfRule type="duplicateValues" dxfId="189" priority="632"/>
  </conditionalFormatting>
  <conditionalFormatting sqref="AJ227:AJ229">
    <cfRule type="duplicateValues" dxfId="188" priority="595"/>
  </conditionalFormatting>
  <conditionalFormatting sqref="AI227:AI229">
    <cfRule type="duplicateValues" dxfId="187" priority="596"/>
    <cfRule type="duplicateValues" dxfId="186" priority="597"/>
  </conditionalFormatting>
  <conditionalFormatting sqref="AI227:AI229">
    <cfRule type="duplicateValues" dxfId="185" priority="598"/>
  </conditionalFormatting>
  <conditionalFormatting sqref="AJ237:AJ239">
    <cfRule type="duplicateValues" dxfId="184" priority="579"/>
  </conditionalFormatting>
  <conditionalFormatting sqref="AI237:AI239">
    <cfRule type="duplicateValues" dxfId="183" priority="580"/>
    <cfRule type="duplicateValues" dxfId="182" priority="581"/>
  </conditionalFormatting>
  <conditionalFormatting sqref="AI237:AI239">
    <cfRule type="duplicateValues" dxfId="181" priority="582"/>
  </conditionalFormatting>
  <conditionalFormatting sqref="AI103:AI112 AI35:AI94 AI96:AI101">
    <cfRule type="duplicateValues" dxfId="180" priority="633"/>
    <cfRule type="duplicateValues" dxfId="179" priority="634"/>
  </conditionalFormatting>
  <conditionalFormatting sqref="AI103:AI112 AI35:AI94 AI96:AI101">
    <cfRule type="duplicateValues" dxfId="178" priority="635"/>
  </conditionalFormatting>
  <conditionalFormatting sqref="AI248:AI250 AI203:AI212 AI3:AI34">
    <cfRule type="duplicateValues" dxfId="177" priority="639"/>
    <cfRule type="duplicateValues" dxfId="176" priority="640"/>
  </conditionalFormatting>
  <conditionalFormatting sqref="AI248:AI250 AI203:AI212 AI3:AI34">
    <cfRule type="duplicateValues" dxfId="175" priority="641"/>
  </conditionalFormatting>
  <conditionalFormatting sqref="AJ224:AJ225">
    <cfRule type="duplicateValues" dxfId="174" priority="642"/>
  </conditionalFormatting>
  <conditionalFormatting sqref="AI224:AI225">
    <cfRule type="duplicateValues" dxfId="173" priority="643"/>
    <cfRule type="duplicateValues" dxfId="172" priority="644"/>
  </conditionalFormatting>
  <conditionalFormatting sqref="AI224:AI225">
    <cfRule type="duplicateValues" dxfId="171" priority="645"/>
  </conditionalFormatting>
  <conditionalFormatting sqref="AJ243:AJ245">
    <cfRule type="duplicateValues" dxfId="170" priority="571"/>
  </conditionalFormatting>
  <conditionalFormatting sqref="AI243:AI245">
    <cfRule type="duplicateValues" dxfId="169" priority="572"/>
    <cfRule type="duplicateValues" dxfId="168" priority="573"/>
  </conditionalFormatting>
  <conditionalFormatting sqref="AI243:AI245">
    <cfRule type="duplicateValues" dxfId="167" priority="574"/>
  </conditionalFormatting>
  <conditionalFormatting sqref="AI113:AI159">
    <cfRule type="duplicateValues" dxfId="166" priority="782"/>
    <cfRule type="duplicateValues" dxfId="165" priority="783"/>
  </conditionalFormatting>
  <conditionalFormatting sqref="AI113:AI159">
    <cfRule type="duplicateValues" dxfId="164" priority="786"/>
  </conditionalFormatting>
  <conditionalFormatting sqref="AI160:AI198">
    <cfRule type="duplicateValues" dxfId="163" priority="827"/>
    <cfRule type="duplicateValues" dxfId="162" priority="828"/>
  </conditionalFormatting>
  <conditionalFormatting sqref="AI160:AI198">
    <cfRule type="duplicateValues" dxfId="161" priority="831"/>
  </conditionalFormatting>
  <conditionalFormatting sqref="AJ218:AJ220">
    <cfRule type="duplicateValues" dxfId="160" priority="837"/>
  </conditionalFormatting>
  <conditionalFormatting sqref="AI218:AI220">
    <cfRule type="duplicateValues" dxfId="159" priority="839"/>
    <cfRule type="duplicateValues" dxfId="158" priority="840"/>
  </conditionalFormatting>
  <conditionalFormatting sqref="AI218:AI220">
    <cfRule type="duplicateValues" dxfId="157" priority="843"/>
  </conditionalFormatting>
  <conditionalFormatting sqref="AJ232:AJ234">
    <cfRule type="duplicateValues" dxfId="156" priority="849"/>
  </conditionalFormatting>
  <conditionalFormatting sqref="AI232:AI234">
    <cfRule type="duplicateValues" dxfId="155" priority="851"/>
    <cfRule type="duplicateValues" dxfId="154" priority="852"/>
  </conditionalFormatting>
  <conditionalFormatting sqref="AI232:AI234">
    <cfRule type="duplicateValues" dxfId="153" priority="855"/>
  </conditionalFormatting>
  <conditionalFormatting sqref="AJ240:AJ242">
    <cfRule type="duplicateValues" dxfId="152" priority="867"/>
  </conditionalFormatting>
  <conditionalFormatting sqref="AI240:AI242">
    <cfRule type="duplicateValues" dxfId="151" priority="869"/>
    <cfRule type="duplicateValues" dxfId="150" priority="870"/>
  </conditionalFormatting>
  <conditionalFormatting sqref="AI240:AI242">
    <cfRule type="duplicateValues" dxfId="149" priority="873"/>
  </conditionalFormatting>
  <conditionalFormatting sqref="AS2">
    <cfRule type="duplicateValues" dxfId="148" priority="485"/>
    <cfRule type="duplicateValues" dxfId="147" priority="486"/>
  </conditionalFormatting>
  <conditionalFormatting sqref="AS2">
    <cfRule type="duplicateValues" dxfId="146" priority="484"/>
  </conditionalFormatting>
  <conditionalFormatting sqref="AT248:AT250 AT201:AT212 AT2:AT94 AT96:AT198">
    <cfRule type="duplicateValues" dxfId="145" priority="483"/>
  </conditionalFormatting>
  <conditionalFormatting sqref="AT200">
    <cfRule type="duplicateValues" dxfId="144" priority="479"/>
  </conditionalFormatting>
  <conditionalFormatting sqref="AS200">
    <cfRule type="duplicateValues" dxfId="143" priority="480"/>
    <cfRule type="duplicateValues" dxfId="142" priority="481"/>
  </conditionalFormatting>
  <conditionalFormatting sqref="AS200">
    <cfRule type="duplicateValues" dxfId="141" priority="482"/>
  </conditionalFormatting>
  <conditionalFormatting sqref="AT199">
    <cfRule type="duplicateValues" dxfId="140" priority="487"/>
  </conditionalFormatting>
  <conditionalFormatting sqref="AS199">
    <cfRule type="duplicateValues" dxfId="139" priority="488"/>
    <cfRule type="duplicateValues" dxfId="138" priority="489"/>
  </conditionalFormatting>
  <conditionalFormatting sqref="AS199">
    <cfRule type="duplicateValues" dxfId="137" priority="490"/>
  </conditionalFormatting>
  <conditionalFormatting sqref="AT215:AT217">
    <cfRule type="duplicateValues" dxfId="136" priority="475"/>
  </conditionalFormatting>
  <conditionalFormatting sqref="AS215:AS217">
    <cfRule type="duplicateValues" dxfId="135" priority="476"/>
    <cfRule type="duplicateValues" dxfId="134" priority="477"/>
  </conditionalFormatting>
  <conditionalFormatting sqref="AS215:AS217">
    <cfRule type="duplicateValues" dxfId="133" priority="478"/>
  </conditionalFormatting>
  <conditionalFormatting sqref="AT221:AT223">
    <cfRule type="duplicateValues" dxfId="132" priority="471"/>
  </conditionalFormatting>
  <conditionalFormatting sqref="AS221:AS223">
    <cfRule type="duplicateValues" dxfId="131" priority="472"/>
    <cfRule type="duplicateValues" dxfId="130" priority="473"/>
  </conditionalFormatting>
  <conditionalFormatting sqref="AS221:AS223">
    <cfRule type="duplicateValues" dxfId="129" priority="474"/>
  </conditionalFormatting>
  <conditionalFormatting sqref="AS185:AS198">
    <cfRule type="duplicateValues" dxfId="128" priority="491"/>
  </conditionalFormatting>
  <conditionalFormatting sqref="AT185:AT198">
    <cfRule type="duplicateValues" dxfId="127" priority="492"/>
  </conditionalFormatting>
  <conditionalFormatting sqref="AT226">
    <cfRule type="duplicateValues" dxfId="126" priority="467"/>
  </conditionalFormatting>
  <conditionalFormatting sqref="AS226">
    <cfRule type="duplicateValues" dxfId="125" priority="468"/>
    <cfRule type="duplicateValues" dxfId="124" priority="469"/>
  </conditionalFormatting>
  <conditionalFormatting sqref="AS226">
    <cfRule type="duplicateValues" dxfId="123" priority="470"/>
  </conditionalFormatting>
  <conditionalFormatting sqref="AT213">
    <cfRule type="duplicateValues" dxfId="122" priority="493"/>
  </conditionalFormatting>
  <conditionalFormatting sqref="AS213">
    <cfRule type="duplicateValues" dxfId="121" priority="494"/>
    <cfRule type="duplicateValues" dxfId="120" priority="495"/>
  </conditionalFormatting>
  <conditionalFormatting sqref="AS213">
    <cfRule type="duplicateValues" dxfId="119" priority="496"/>
  </conditionalFormatting>
  <conditionalFormatting sqref="AT227:AT229">
    <cfRule type="duplicateValues" dxfId="118" priority="463"/>
  </conditionalFormatting>
  <conditionalFormatting sqref="AS227:AS229">
    <cfRule type="duplicateValues" dxfId="117" priority="464"/>
    <cfRule type="duplicateValues" dxfId="116" priority="465"/>
  </conditionalFormatting>
  <conditionalFormatting sqref="AS227:AS229">
    <cfRule type="duplicateValues" dxfId="115" priority="466"/>
  </conditionalFormatting>
  <conditionalFormatting sqref="AT237:AT239">
    <cfRule type="duplicateValues" dxfId="114" priority="451"/>
  </conditionalFormatting>
  <conditionalFormatting sqref="AS237:AS239">
    <cfRule type="duplicateValues" dxfId="113" priority="452"/>
    <cfRule type="duplicateValues" dxfId="112" priority="453"/>
  </conditionalFormatting>
  <conditionalFormatting sqref="AS237:AS239">
    <cfRule type="duplicateValues" dxfId="111" priority="454"/>
  </conditionalFormatting>
  <conditionalFormatting sqref="AS103:AS112 AS35:AS94 AS96:AS101">
    <cfRule type="duplicateValues" dxfId="110" priority="497"/>
    <cfRule type="duplicateValues" dxfId="109" priority="498"/>
  </conditionalFormatting>
  <conditionalFormatting sqref="AS103:AS112 AS35:AS94 AS96:AS101">
    <cfRule type="duplicateValues" dxfId="108" priority="499"/>
  </conditionalFormatting>
  <conditionalFormatting sqref="AS248:AS250 AS203:AS212 AS3:AS34">
    <cfRule type="duplicateValues" dxfId="107" priority="500"/>
    <cfRule type="duplicateValues" dxfId="106" priority="501"/>
  </conditionalFormatting>
  <conditionalFormatting sqref="AS248:AS250 AS203:AS212 AS3:AS34">
    <cfRule type="duplicateValues" dxfId="105" priority="502"/>
  </conditionalFormatting>
  <conditionalFormatting sqref="AT224:AT225">
    <cfRule type="duplicateValues" dxfId="104" priority="503"/>
  </conditionalFormatting>
  <conditionalFormatting sqref="AS224:AS225">
    <cfRule type="duplicateValues" dxfId="103" priority="504"/>
    <cfRule type="duplicateValues" dxfId="102" priority="505"/>
  </conditionalFormatting>
  <conditionalFormatting sqref="AS224:AS225">
    <cfRule type="duplicateValues" dxfId="101" priority="506"/>
  </conditionalFormatting>
  <conditionalFormatting sqref="AT243:AT245">
    <cfRule type="duplicateValues" dxfId="100" priority="447"/>
  </conditionalFormatting>
  <conditionalFormatting sqref="AS243:AS245">
    <cfRule type="duplicateValues" dxfId="99" priority="448"/>
    <cfRule type="duplicateValues" dxfId="98" priority="449"/>
  </conditionalFormatting>
  <conditionalFormatting sqref="AS243:AS245">
    <cfRule type="duplicateValues" dxfId="97" priority="450"/>
  </conditionalFormatting>
  <conditionalFormatting sqref="AS113:AS159">
    <cfRule type="duplicateValues" dxfId="96" priority="511"/>
    <cfRule type="duplicateValues" dxfId="95" priority="512"/>
  </conditionalFormatting>
  <conditionalFormatting sqref="AS113:AS159">
    <cfRule type="duplicateValues" dxfId="94" priority="513"/>
  </conditionalFormatting>
  <conditionalFormatting sqref="AS160:AS198">
    <cfRule type="duplicateValues" dxfId="93" priority="514"/>
    <cfRule type="duplicateValues" dxfId="92" priority="515"/>
  </conditionalFormatting>
  <conditionalFormatting sqref="AS160:AS198">
    <cfRule type="duplicateValues" dxfId="91" priority="516"/>
  </conditionalFormatting>
  <conditionalFormatting sqref="AT218:AT220">
    <cfRule type="duplicateValues" dxfId="90" priority="517"/>
  </conditionalFormatting>
  <conditionalFormatting sqref="AS218:AS220">
    <cfRule type="duplicateValues" dxfId="89" priority="518"/>
    <cfRule type="duplicateValues" dxfId="88" priority="519"/>
  </conditionalFormatting>
  <conditionalFormatting sqref="AS218:AS220">
    <cfRule type="duplicateValues" dxfId="87" priority="520"/>
  </conditionalFormatting>
  <conditionalFormatting sqref="AT232:AT234">
    <cfRule type="duplicateValues" dxfId="86" priority="521"/>
  </conditionalFormatting>
  <conditionalFormatting sqref="AS232:AS234">
    <cfRule type="duplicateValues" dxfId="85" priority="522"/>
    <cfRule type="duplicateValues" dxfId="84" priority="523"/>
  </conditionalFormatting>
  <conditionalFormatting sqref="AS232:AS234">
    <cfRule type="duplicateValues" dxfId="83" priority="524"/>
  </conditionalFormatting>
  <conditionalFormatting sqref="AT240:AT242">
    <cfRule type="duplicateValues" dxfId="82" priority="525"/>
  </conditionalFormatting>
  <conditionalFormatting sqref="AS240:AS242">
    <cfRule type="duplicateValues" dxfId="81" priority="526"/>
    <cfRule type="duplicateValues" dxfId="80" priority="527"/>
  </conditionalFormatting>
  <conditionalFormatting sqref="AS240:AS242">
    <cfRule type="duplicateValues" dxfId="79" priority="528"/>
  </conditionalFormatting>
  <conditionalFormatting sqref="B3:B90">
    <cfRule type="duplicateValues" dxfId="78" priority="1381"/>
    <cfRule type="duplicateValues" dxfId="77" priority="1382"/>
  </conditionalFormatting>
  <conditionalFormatting sqref="B3:B90">
    <cfRule type="duplicateValues" dxfId="76" priority="1385"/>
  </conditionalFormatting>
  <conditionalFormatting sqref="W128:W175">
    <cfRule type="duplicateValues" dxfId="75" priority="1702"/>
    <cfRule type="duplicateValues" dxfId="74" priority="1703"/>
  </conditionalFormatting>
  <conditionalFormatting sqref="W128:W175">
    <cfRule type="duplicateValues" dxfId="73" priority="1706"/>
  </conditionalFormatting>
  <conditionalFormatting sqref="W201:W213">
    <cfRule type="duplicateValues" dxfId="72" priority="2018"/>
  </conditionalFormatting>
  <conditionalFormatting sqref="X201:X213">
    <cfRule type="duplicateValues" dxfId="71" priority="2019"/>
  </conditionalFormatting>
  <conditionalFormatting sqref="W176:W213">
    <cfRule type="duplicateValues" dxfId="70" priority="2087"/>
    <cfRule type="duplicateValues" dxfId="69" priority="2088"/>
  </conditionalFormatting>
  <conditionalFormatting sqref="W176:W213">
    <cfRule type="duplicateValues" dxfId="68" priority="2091"/>
  </conditionalFormatting>
  <conditionalFormatting sqref="B167:B211">
    <cfRule type="duplicateValues" dxfId="67" priority="2093"/>
    <cfRule type="duplicateValues" dxfId="66" priority="2094"/>
  </conditionalFormatting>
  <conditionalFormatting sqref="B167:B211">
    <cfRule type="duplicateValues" dxfId="65" priority="2097"/>
  </conditionalFormatting>
  <conditionalFormatting sqref="X216:X228 X3:X110 X112:X213">
    <cfRule type="duplicateValues" dxfId="64" priority="2100"/>
  </conditionalFormatting>
  <conditionalFormatting sqref="W218:W228 W4:W49">
    <cfRule type="duplicateValues" dxfId="63" priority="2104"/>
    <cfRule type="duplicateValues" dxfId="62" priority="2105"/>
  </conditionalFormatting>
  <conditionalFormatting sqref="W218:W228 W4:W49">
    <cfRule type="duplicateValues" dxfId="61" priority="2110"/>
  </conditionalFormatting>
  <conditionalFormatting sqref="AJ230">
    <cfRule type="duplicateValues" dxfId="60" priority="2170"/>
  </conditionalFormatting>
  <conditionalFormatting sqref="AI230">
    <cfRule type="duplicateValues" dxfId="59" priority="2171"/>
    <cfRule type="duplicateValues" dxfId="58" priority="2172"/>
  </conditionalFormatting>
  <conditionalFormatting sqref="AI230">
    <cfRule type="duplicateValues" dxfId="57" priority="2173"/>
  </conditionalFormatting>
  <conditionalFormatting sqref="AJ231">
    <cfRule type="duplicateValues" dxfId="56" priority="2180"/>
  </conditionalFormatting>
  <conditionalFormatting sqref="AI231">
    <cfRule type="duplicateValues" dxfId="55" priority="2181"/>
    <cfRule type="duplicateValues" dxfId="54" priority="2182"/>
  </conditionalFormatting>
  <conditionalFormatting sqref="AI231">
    <cfRule type="duplicateValues" dxfId="53" priority="2183"/>
  </conditionalFormatting>
  <conditionalFormatting sqref="AT230">
    <cfRule type="duplicateValues" dxfId="52" priority="2195"/>
  </conditionalFormatting>
  <conditionalFormatting sqref="AS230">
    <cfRule type="duplicateValues" dxfId="51" priority="2196"/>
    <cfRule type="duplicateValues" dxfId="50" priority="2197"/>
  </conditionalFormatting>
  <conditionalFormatting sqref="AS230">
    <cfRule type="duplicateValues" dxfId="49" priority="2198"/>
  </conditionalFormatting>
  <conditionalFormatting sqref="AT231">
    <cfRule type="duplicateValues" dxfId="48" priority="2205"/>
  </conditionalFormatting>
  <conditionalFormatting sqref="AS231">
    <cfRule type="duplicateValues" dxfId="47" priority="2206"/>
    <cfRule type="duplicateValues" dxfId="46" priority="2207"/>
  </conditionalFormatting>
  <conditionalFormatting sqref="AS231">
    <cfRule type="duplicateValues" dxfId="45" priority="2208"/>
  </conditionalFormatting>
  <conditionalFormatting sqref="X234:X235">
    <cfRule type="duplicateValues" dxfId="44" priority="2249"/>
  </conditionalFormatting>
  <conditionalFormatting sqref="W234:W235">
    <cfRule type="duplicateValues" dxfId="43" priority="2250"/>
    <cfRule type="duplicateValues" dxfId="42" priority="2251"/>
  </conditionalFormatting>
  <conditionalFormatting sqref="W234:W235">
    <cfRule type="duplicateValues" dxfId="41" priority="2252"/>
  </conditionalFormatting>
  <conditionalFormatting sqref="X236:X237">
    <cfRule type="duplicateValues" dxfId="40" priority="2319"/>
  </conditionalFormatting>
  <conditionalFormatting sqref="W236:W237">
    <cfRule type="duplicateValues" dxfId="39" priority="2320"/>
    <cfRule type="duplicateValues" dxfId="38" priority="2321"/>
  </conditionalFormatting>
  <conditionalFormatting sqref="W236:W237">
    <cfRule type="duplicateValues" dxfId="37" priority="2322"/>
  </conditionalFormatting>
  <conditionalFormatting sqref="AJ235">
    <cfRule type="duplicateValues" dxfId="36" priority="2326"/>
  </conditionalFormatting>
  <conditionalFormatting sqref="AI235">
    <cfRule type="duplicateValues" dxfId="35" priority="2327"/>
    <cfRule type="duplicateValues" dxfId="34" priority="2328"/>
  </conditionalFormatting>
  <conditionalFormatting sqref="AI235">
    <cfRule type="duplicateValues" dxfId="33" priority="2329"/>
  </conditionalFormatting>
  <conditionalFormatting sqref="AT235">
    <cfRule type="duplicateValues" dxfId="32" priority="2343"/>
  </conditionalFormatting>
  <conditionalFormatting sqref="AS235">
    <cfRule type="duplicateValues" dxfId="31" priority="2344"/>
    <cfRule type="duplicateValues" dxfId="30" priority="2345"/>
  </conditionalFormatting>
  <conditionalFormatting sqref="AS235">
    <cfRule type="duplicateValues" dxfId="29" priority="2346"/>
  </conditionalFormatting>
  <conditionalFormatting sqref="X242">
    <cfRule type="duplicateValues" dxfId="28" priority="2385"/>
  </conditionalFormatting>
  <conditionalFormatting sqref="W242">
    <cfRule type="duplicateValues" dxfId="27" priority="2386"/>
    <cfRule type="duplicateValues" dxfId="26" priority="2387"/>
  </conditionalFormatting>
  <conditionalFormatting sqref="W242">
    <cfRule type="duplicateValues" dxfId="25" priority="2388"/>
  </conditionalFormatting>
  <conditionalFormatting sqref="B235:B247">
    <cfRule type="duplicateValues" dxfId="24" priority="2432"/>
  </conditionalFormatting>
  <conditionalFormatting sqref="C235:C247">
    <cfRule type="duplicateValues" dxfId="23" priority="2434"/>
  </conditionalFormatting>
  <conditionalFormatting sqref="B212:B247">
    <cfRule type="duplicateValues" dxfId="22" priority="2436"/>
    <cfRule type="duplicateValues" dxfId="21" priority="2437"/>
  </conditionalFormatting>
  <conditionalFormatting sqref="B212:B247">
    <cfRule type="duplicateValues" dxfId="20" priority="2440"/>
  </conditionalFormatting>
  <conditionalFormatting sqref="X247:X248">
    <cfRule type="duplicateValues" dxfId="19" priority="2442"/>
  </conditionalFormatting>
  <conditionalFormatting sqref="W247:W248">
    <cfRule type="duplicateValues" dxfId="18" priority="2444"/>
    <cfRule type="duplicateValues" dxfId="17" priority="2445"/>
  </conditionalFormatting>
  <conditionalFormatting sqref="W247:W248">
    <cfRule type="duplicateValues" dxfId="16" priority="2448"/>
  </conditionalFormatting>
  <conditionalFormatting sqref="AJ246:AJ247">
    <cfRule type="duplicateValues" dxfId="15" priority="2459"/>
  </conditionalFormatting>
  <conditionalFormatting sqref="AI246:AI247">
    <cfRule type="duplicateValues" dxfId="14" priority="2460"/>
    <cfRule type="duplicateValues" dxfId="13" priority="2461"/>
  </conditionalFormatting>
  <conditionalFormatting sqref="AI246:AI247">
    <cfRule type="duplicateValues" dxfId="12" priority="2462"/>
  </conditionalFormatting>
  <conditionalFormatting sqref="AT246:AT247">
    <cfRule type="duplicateValues" dxfId="11" priority="2472"/>
  </conditionalFormatting>
  <conditionalFormatting sqref="AS246:AS247">
    <cfRule type="duplicateValues" dxfId="10" priority="2473"/>
    <cfRule type="duplicateValues" dxfId="9" priority="2474"/>
  </conditionalFormatting>
  <conditionalFormatting sqref="AS246:AS247">
    <cfRule type="duplicateValues" dxfId="8" priority="2475"/>
  </conditionalFormatting>
  <conditionalFormatting sqref="BD171">
    <cfRule type="duplicateValues" dxfId="7" priority="5"/>
  </conditionalFormatting>
  <conditionalFormatting sqref="BC171">
    <cfRule type="duplicateValues" dxfId="6" priority="6"/>
    <cfRule type="duplicateValues" dxfId="5" priority="7"/>
  </conditionalFormatting>
  <conditionalFormatting sqref="BC171">
    <cfRule type="duplicateValues" dxfId="4" priority="8"/>
  </conditionalFormatting>
  <conditionalFormatting sqref="BD218">
    <cfRule type="duplicateValues" dxfId="3" priority="1"/>
  </conditionalFormatting>
  <conditionalFormatting sqref="BC218">
    <cfRule type="duplicateValues" dxfId="2" priority="2"/>
    <cfRule type="duplicateValues" dxfId="1" priority="3"/>
  </conditionalFormatting>
  <conditionalFormatting sqref="BC218">
    <cfRule type="duplicateValues" dxfId="0" priority="4"/>
  </conditionalFormatting>
  <pageMargins left="0.7" right="0.7" top="0.75" bottom="0.75" header="0.3" footer="0.3"/>
  <pageSetup orientation="portrait" horizontalDpi="4294967294" vertic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31"/>
  <sheetViews>
    <sheetView topLeftCell="A7" workbookViewId="0">
      <selection activeCell="AC43" sqref="AC43"/>
    </sheetView>
  </sheetViews>
  <sheetFormatPr defaultRowHeight="15" x14ac:dyDescent="0.25"/>
  <cols>
    <col min="1" max="1" width="6.140625" customWidth="1"/>
    <col min="2" max="2" width="9.7109375" style="96" bestFit="1" customWidth="1"/>
    <col min="3" max="3" width="9.140625" style="96"/>
    <col min="4" max="5" width="0" style="96" hidden="1" customWidth="1"/>
    <col min="6" max="6" width="12.140625" style="96" hidden="1" customWidth="1"/>
    <col min="7" max="7" width="12.140625" style="96" customWidth="1"/>
    <col min="8" max="8" width="6.140625" customWidth="1"/>
    <col min="9" max="10" width="9.140625" style="96"/>
    <col min="11" max="11" width="0" style="96" hidden="1" customWidth="1"/>
    <col min="12" max="13" width="0" style="1" hidden="1" customWidth="1"/>
    <col min="14" max="14" width="9.140625" style="1"/>
    <col min="15" max="15" width="6.140625" customWidth="1"/>
    <col min="16" max="17" width="9.140625" style="96"/>
    <col min="18" max="20" width="0" style="96" hidden="1" customWidth="1"/>
    <col min="21" max="21" width="9.140625" style="96"/>
    <col min="22" max="22" width="5.7109375" customWidth="1"/>
    <col min="23" max="24" width="9.140625" style="96"/>
    <col min="25" max="27" width="0" style="96" hidden="1" customWidth="1"/>
    <col min="28" max="28" width="9.140625" style="96"/>
    <col min="32" max="32" width="10.85546875" customWidth="1"/>
    <col min="34" max="34" width="10.28515625" hidden="1" customWidth="1"/>
    <col min="35" max="36" width="0" hidden="1" customWidth="1"/>
    <col min="41" max="43" width="0" hidden="1" customWidth="1"/>
    <col min="48" max="50" width="0" hidden="1" customWidth="1"/>
    <col min="55" max="57" width="0" hidden="1" customWidth="1"/>
    <col min="60" max="60" width="9.140625" style="95"/>
    <col min="64" max="66" width="0" hidden="1" customWidth="1"/>
    <col min="71" max="73" width="0" hidden="1" customWidth="1"/>
    <col min="78" max="80" width="0" hidden="1" customWidth="1"/>
    <col min="85" max="87" width="0" hidden="1" customWidth="1"/>
    <col min="90" max="90" width="9.140625" style="95"/>
    <col min="92" max="92" width="12" customWidth="1"/>
    <col min="94" max="94" width="0" hidden="1" customWidth="1"/>
    <col min="99" max="99" width="0" hidden="1" customWidth="1"/>
    <col min="104" max="104" width="0" hidden="1" customWidth="1"/>
    <col min="109" max="109" width="0" hidden="1" customWidth="1"/>
    <col min="112" max="114" width="0" hidden="1" customWidth="1"/>
    <col min="115" max="115" width="0" style="128" hidden="1" customWidth="1"/>
    <col min="116" max="122" width="0" hidden="1" customWidth="1"/>
    <col min="125" max="125" width="13.140625" customWidth="1"/>
    <col min="126" max="126" width="0" hidden="1" customWidth="1"/>
    <col min="128" max="130" width="0" hidden="1" customWidth="1"/>
    <col min="132" max="132" width="12.140625" bestFit="1" customWidth="1"/>
    <col min="136" max="136" width="0" hidden="1" customWidth="1"/>
    <col min="138" max="138" width="0" hidden="1" customWidth="1"/>
    <col min="139" max="140" width="9.140625" hidden="1" customWidth="1"/>
    <col min="141" max="141" width="9.140625" customWidth="1"/>
    <col min="142" max="142" width="11.7109375" customWidth="1"/>
    <col min="143" max="143" width="9.140625" customWidth="1"/>
    <col min="145" max="145" width="0" hidden="1" customWidth="1"/>
    <col min="147" max="147" width="0" hidden="1" customWidth="1"/>
    <col min="149" max="149" width="11.140625" bestFit="1" customWidth="1"/>
    <col min="153" max="153" width="0" hidden="1" customWidth="1"/>
    <col min="155" max="157" width="0" hidden="1" customWidth="1"/>
  </cols>
  <sheetData>
    <row r="1" spans="1:174" ht="174" customHeight="1" thickBot="1" x14ac:dyDescent="0.3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197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</row>
    <row r="2" spans="1:174" ht="15.75" thickBot="1" x14ac:dyDescent="0.3">
      <c r="A2" s="95"/>
      <c r="B2" s="198" t="s">
        <v>363</v>
      </c>
      <c r="C2" s="199"/>
      <c r="D2" s="199"/>
      <c r="E2" s="199"/>
      <c r="F2" s="199"/>
      <c r="G2" s="200"/>
      <c r="H2" s="95"/>
      <c r="I2" s="198" t="s">
        <v>362</v>
      </c>
      <c r="J2" s="199"/>
      <c r="K2" s="199"/>
      <c r="L2" s="199"/>
      <c r="M2" s="199"/>
      <c r="N2" s="200"/>
      <c r="O2" s="95"/>
      <c r="P2" s="198" t="s">
        <v>361</v>
      </c>
      <c r="Q2" s="199"/>
      <c r="R2" s="199"/>
      <c r="S2" s="199"/>
      <c r="T2" s="199"/>
      <c r="U2" s="200"/>
      <c r="V2" s="95"/>
      <c r="W2" s="198" t="s">
        <v>360</v>
      </c>
      <c r="X2" s="199"/>
      <c r="Y2" s="199"/>
      <c r="Z2" s="199"/>
      <c r="AA2" s="199"/>
      <c r="AB2" s="200"/>
      <c r="AC2" s="95"/>
      <c r="AD2" s="95"/>
      <c r="AE2" s="95"/>
      <c r="AF2" s="198" t="s">
        <v>363</v>
      </c>
      <c r="AG2" s="199"/>
      <c r="AH2" s="199"/>
      <c r="AI2" s="199"/>
      <c r="AJ2" s="199"/>
      <c r="AK2" s="200"/>
      <c r="AL2" s="95"/>
      <c r="AM2" s="198" t="s">
        <v>362</v>
      </c>
      <c r="AN2" s="199"/>
      <c r="AO2" s="199"/>
      <c r="AP2" s="199"/>
      <c r="AQ2" s="199"/>
      <c r="AR2" s="200"/>
      <c r="AS2" s="95"/>
      <c r="AT2" s="198" t="s">
        <v>361</v>
      </c>
      <c r="AU2" s="199"/>
      <c r="AV2" s="199"/>
      <c r="AW2" s="199"/>
      <c r="AX2" s="199"/>
      <c r="AY2" s="200"/>
      <c r="AZ2" s="95"/>
      <c r="BA2" s="198" t="s">
        <v>360</v>
      </c>
      <c r="BB2" s="199"/>
      <c r="BC2" s="199"/>
      <c r="BD2" s="199"/>
      <c r="BE2" s="199"/>
      <c r="BF2" s="200"/>
      <c r="BG2" s="95"/>
      <c r="BI2" s="95"/>
      <c r="BJ2" s="198" t="s">
        <v>363</v>
      </c>
      <c r="BK2" s="199"/>
      <c r="BL2" s="199"/>
      <c r="BM2" s="199"/>
      <c r="BN2" s="199"/>
      <c r="BO2" s="200"/>
      <c r="BP2" s="95"/>
      <c r="BQ2" s="198" t="s">
        <v>362</v>
      </c>
      <c r="BR2" s="199"/>
      <c r="BS2" s="199"/>
      <c r="BT2" s="199"/>
      <c r="BU2" s="199"/>
      <c r="BV2" s="200"/>
      <c r="BW2" s="95"/>
      <c r="BX2" s="198" t="s">
        <v>361</v>
      </c>
      <c r="BY2" s="199"/>
      <c r="BZ2" s="199"/>
      <c r="CA2" s="199"/>
      <c r="CB2" s="199"/>
      <c r="CC2" s="200"/>
      <c r="CD2" s="95"/>
      <c r="CE2" s="198" t="s">
        <v>360</v>
      </c>
      <c r="CF2" s="199"/>
      <c r="CG2" s="199"/>
      <c r="CH2" s="199"/>
      <c r="CI2" s="199"/>
      <c r="CJ2" s="200"/>
      <c r="CK2" s="95"/>
      <c r="CM2" s="95"/>
      <c r="CN2" s="95" t="s">
        <v>363</v>
      </c>
      <c r="CO2" s="95"/>
      <c r="CP2" s="95"/>
      <c r="CQ2" s="95"/>
      <c r="CR2" s="95"/>
      <c r="CS2" s="95" t="s">
        <v>362</v>
      </c>
      <c r="CT2" s="95"/>
      <c r="CU2" s="95"/>
      <c r="CV2" s="95"/>
      <c r="CW2" s="95"/>
      <c r="CX2" s="95" t="s">
        <v>361</v>
      </c>
      <c r="CY2" s="95"/>
      <c r="CZ2" s="95"/>
      <c r="DA2" s="95"/>
      <c r="DB2" s="95"/>
      <c r="DC2" s="95" t="s">
        <v>360</v>
      </c>
      <c r="DD2" s="95"/>
      <c r="DE2" s="95"/>
      <c r="DF2" s="95"/>
      <c r="DG2" s="95"/>
      <c r="DH2" s="95"/>
      <c r="DI2" s="95" t="s">
        <v>367</v>
      </c>
      <c r="DJ2" s="95"/>
      <c r="DK2" s="197"/>
      <c r="DL2" s="95" t="s">
        <v>366</v>
      </c>
      <c r="DM2" s="95"/>
      <c r="DN2" s="95"/>
      <c r="DO2" s="95" t="s">
        <v>365</v>
      </c>
      <c r="DP2" s="95"/>
      <c r="DQ2" s="95"/>
      <c r="DR2" s="95" t="s">
        <v>364</v>
      </c>
      <c r="DS2" s="95"/>
      <c r="DT2" s="95"/>
      <c r="DU2" s="95" t="s">
        <v>363</v>
      </c>
      <c r="DV2" s="95"/>
      <c r="DW2" s="95"/>
      <c r="DX2" s="95"/>
      <c r="DY2" s="95"/>
      <c r="DZ2" s="95"/>
      <c r="EA2" s="95"/>
      <c r="EB2" s="95"/>
      <c r="EC2" s="95"/>
      <c r="ED2" s="95"/>
      <c r="EE2" s="95" t="s">
        <v>362</v>
      </c>
      <c r="EF2" s="95"/>
      <c r="EG2" s="95"/>
      <c r="EH2" s="95"/>
      <c r="EI2" s="95"/>
      <c r="EJ2" s="95"/>
      <c r="EK2" s="95"/>
      <c r="EL2" s="95"/>
      <c r="EM2" s="95"/>
      <c r="EN2" s="95" t="s">
        <v>361</v>
      </c>
      <c r="EO2" s="95"/>
      <c r="EP2" s="95"/>
      <c r="EQ2" s="95"/>
      <c r="ER2" s="95"/>
      <c r="ES2" s="95"/>
      <c r="ET2" s="95"/>
      <c r="EU2" s="95"/>
      <c r="EV2" s="95" t="s">
        <v>360</v>
      </c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</row>
    <row r="3" spans="1:174" s="83" customFormat="1" ht="39" customHeight="1" thickBot="1" x14ac:dyDescent="0.3">
      <c r="A3" s="107"/>
      <c r="B3" s="201" t="s">
        <v>359</v>
      </c>
      <c r="C3" s="201" t="s">
        <v>358</v>
      </c>
      <c r="D3" s="201"/>
      <c r="E3" s="201" t="s">
        <v>357</v>
      </c>
      <c r="F3" s="202"/>
      <c r="G3" s="203" t="s">
        <v>356</v>
      </c>
      <c r="H3" s="107"/>
      <c r="I3" s="201" t="s">
        <v>359</v>
      </c>
      <c r="J3" s="201" t="s">
        <v>358</v>
      </c>
      <c r="K3" s="201"/>
      <c r="L3" s="201" t="s">
        <v>357</v>
      </c>
      <c r="M3" s="201"/>
      <c r="N3" s="203" t="s">
        <v>356</v>
      </c>
      <c r="O3" s="107"/>
      <c r="P3" s="201" t="s">
        <v>359</v>
      </c>
      <c r="Q3" s="201" t="s">
        <v>358</v>
      </c>
      <c r="R3" s="201"/>
      <c r="S3" s="201" t="s">
        <v>357</v>
      </c>
      <c r="T3" s="201"/>
      <c r="U3" s="203" t="s">
        <v>356</v>
      </c>
      <c r="V3" s="107"/>
      <c r="W3" s="201" t="s">
        <v>359</v>
      </c>
      <c r="X3" s="201" t="s">
        <v>358</v>
      </c>
      <c r="Y3" s="201"/>
      <c r="Z3" s="201" t="s">
        <v>357</v>
      </c>
      <c r="AA3" s="201"/>
      <c r="AB3" s="203" t="s">
        <v>356</v>
      </c>
      <c r="AC3" s="107"/>
      <c r="AD3" s="107"/>
      <c r="AE3" s="107"/>
      <c r="AF3" s="201" t="s">
        <v>359</v>
      </c>
      <c r="AG3" s="201" t="s">
        <v>358</v>
      </c>
      <c r="AH3" s="201"/>
      <c r="AI3" s="201" t="s">
        <v>357</v>
      </c>
      <c r="AJ3" s="202"/>
      <c r="AK3" s="203" t="s">
        <v>356</v>
      </c>
      <c r="AL3" s="107"/>
      <c r="AM3" s="201" t="s">
        <v>359</v>
      </c>
      <c r="AN3" s="201" t="s">
        <v>358</v>
      </c>
      <c r="AO3" s="201"/>
      <c r="AP3" s="201" t="s">
        <v>357</v>
      </c>
      <c r="AQ3" s="201"/>
      <c r="AR3" s="203" t="s">
        <v>356</v>
      </c>
      <c r="AS3" s="107"/>
      <c r="AT3" s="201" t="s">
        <v>359</v>
      </c>
      <c r="AU3" s="201" t="s">
        <v>358</v>
      </c>
      <c r="AV3" s="201"/>
      <c r="AW3" s="201" t="s">
        <v>357</v>
      </c>
      <c r="AX3" s="201"/>
      <c r="AY3" s="203" t="s">
        <v>356</v>
      </c>
      <c r="AZ3" s="107"/>
      <c r="BA3" s="201" t="s">
        <v>359</v>
      </c>
      <c r="BB3" s="201" t="s">
        <v>358</v>
      </c>
      <c r="BC3" s="201"/>
      <c r="BD3" s="201" t="s">
        <v>357</v>
      </c>
      <c r="BE3" s="201"/>
      <c r="BF3" s="203" t="s">
        <v>356</v>
      </c>
      <c r="BG3" s="107"/>
      <c r="BH3" s="107"/>
      <c r="BI3" s="107"/>
      <c r="BJ3" s="201" t="s">
        <v>359</v>
      </c>
      <c r="BK3" s="201" t="s">
        <v>358</v>
      </c>
      <c r="BL3" s="201"/>
      <c r="BM3" s="201" t="s">
        <v>357</v>
      </c>
      <c r="BN3" s="202"/>
      <c r="BO3" s="203" t="s">
        <v>356</v>
      </c>
      <c r="BP3" s="107"/>
      <c r="BQ3" s="201" t="s">
        <v>359</v>
      </c>
      <c r="BR3" s="201" t="s">
        <v>358</v>
      </c>
      <c r="BS3" s="201"/>
      <c r="BT3" s="201" t="s">
        <v>357</v>
      </c>
      <c r="BU3" s="201"/>
      <c r="BV3" s="203" t="s">
        <v>356</v>
      </c>
      <c r="BW3" s="107"/>
      <c r="BX3" s="201" t="s">
        <v>359</v>
      </c>
      <c r="BY3" s="201" t="s">
        <v>358</v>
      </c>
      <c r="BZ3" s="201"/>
      <c r="CA3" s="201" t="s">
        <v>357</v>
      </c>
      <c r="CB3" s="201"/>
      <c r="CC3" s="203" t="s">
        <v>356</v>
      </c>
      <c r="CD3" s="107"/>
      <c r="CE3" s="201" t="s">
        <v>359</v>
      </c>
      <c r="CF3" s="201" t="s">
        <v>358</v>
      </c>
      <c r="CG3" s="201"/>
      <c r="CH3" s="201" t="s">
        <v>357</v>
      </c>
      <c r="CI3" s="201"/>
      <c r="CJ3" s="203" t="s">
        <v>356</v>
      </c>
      <c r="CK3" s="107"/>
      <c r="CL3" s="107"/>
      <c r="CM3" s="107"/>
      <c r="CN3" s="107" t="s">
        <v>359</v>
      </c>
      <c r="CO3" s="107" t="s">
        <v>358</v>
      </c>
      <c r="CP3" s="107" t="s">
        <v>357</v>
      </c>
      <c r="CQ3" s="107" t="s">
        <v>356</v>
      </c>
      <c r="CR3" s="107"/>
      <c r="CS3" s="107" t="s">
        <v>359</v>
      </c>
      <c r="CT3" s="107" t="s">
        <v>358</v>
      </c>
      <c r="CU3" s="107" t="s">
        <v>357</v>
      </c>
      <c r="CV3" s="107" t="s">
        <v>356</v>
      </c>
      <c r="CW3" s="107"/>
      <c r="CX3" s="107" t="s">
        <v>359</v>
      </c>
      <c r="CY3" s="107" t="s">
        <v>358</v>
      </c>
      <c r="CZ3" s="107" t="s">
        <v>357</v>
      </c>
      <c r="DA3" s="107" t="s">
        <v>356</v>
      </c>
      <c r="DB3" s="107"/>
      <c r="DC3" s="107" t="s">
        <v>359</v>
      </c>
      <c r="DD3" s="107" t="s">
        <v>358</v>
      </c>
      <c r="DE3" s="107" t="s">
        <v>357</v>
      </c>
      <c r="DF3" s="107" t="s">
        <v>356</v>
      </c>
      <c r="DG3" s="107"/>
      <c r="DH3" s="204" t="s">
        <v>376</v>
      </c>
      <c r="DI3" s="205"/>
      <c r="DJ3" s="205"/>
      <c r="DK3" s="205"/>
      <c r="DL3" s="205"/>
      <c r="DM3" s="205"/>
      <c r="DN3" s="205"/>
      <c r="DO3" s="205"/>
      <c r="DP3" s="205"/>
      <c r="DQ3" s="205"/>
      <c r="DR3" s="206"/>
      <c r="DS3" s="107"/>
      <c r="DT3" s="107"/>
      <c r="DU3" s="107" t="s">
        <v>359</v>
      </c>
      <c r="DV3" s="107" t="s">
        <v>358</v>
      </c>
      <c r="DW3" s="107" t="s">
        <v>377</v>
      </c>
      <c r="DX3" s="107" t="s">
        <v>356</v>
      </c>
      <c r="DY3" s="107" t="s">
        <v>378</v>
      </c>
      <c r="DZ3" s="107"/>
      <c r="EA3" s="107"/>
      <c r="EB3" s="107"/>
      <c r="EC3" s="107"/>
      <c r="ED3" s="107"/>
      <c r="EE3" s="107" t="s">
        <v>359</v>
      </c>
      <c r="EF3" s="107" t="s">
        <v>358</v>
      </c>
      <c r="EG3" s="107" t="s">
        <v>377</v>
      </c>
      <c r="EH3" s="107" t="s">
        <v>356</v>
      </c>
      <c r="EI3" s="107" t="s">
        <v>378</v>
      </c>
      <c r="EJ3" s="107"/>
      <c r="EK3" s="107"/>
      <c r="EL3" s="107"/>
      <c r="EM3" s="107"/>
      <c r="EN3" s="107" t="s">
        <v>359</v>
      </c>
      <c r="EO3" s="107" t="s">
        <v>358</v>
      </c>
      <c r="EP3" s="107" t="s">
        <v>377</v>
      </c>
      <c r="EQ3" s="107" t="s">
        <v>356</v>
      </c>
      <c r="ER3" s="107" t="s">
        <v>378</v>
      </c>
      <c r="ES3" s="107"/>
      <c r="ET3" s="107"/>
      <c r="EU3" s="107"/>
      <c r="EV3" s="107" t="s">
        <v>359</v>
      </c>
      <c r="EW3" s="107" t="s">
        <v>358</v>
      </c>
      <c r="EX3" s="107" t="s">
        <v>377</v>
      </c>
      <c r="EY3" s="107" t="s">
        <v>356</v>
      </c>
      <c r="EZ3" s="107" t="s">
        <v>378</v>
      </c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</row>
    <row r="4" spans="1:174" ht="15.75" thickBot="1" x14ac:dyDescent="0.3">
      <c r="A4" s="95"/>
      <c r="B4" s="103" t="s">
        <v>83</v>
      </c>
      <c r="C4" s="207">
        <v>95813</v>
      </c>
      <c r="D4" s="208">
        <v>16000</v>
      </c>
      <c r="E4" s="208">
        <v>7</v>
      </c>
      <c r="F4" s="208">
        <f t="shared" ref="F4:F19" si="0">SUM(D4*E4)</f>
        <v>112000</v>
      </c>
      <c r="G4" s="209">
        <f t="shared" ref="G4:G19" si="1">SUM(C4-F4)/F4</f>
        <v>-0.1445267857142857</v>
      </c>
      <c r="H4" s="95"/>
      <c r="I4" s="103" t="s">
        <v>146</v>
      </c>
      <c r="J4" s="207">
        <v>73888</v>
      </c>
      <c r="K4" s="208">
        <v>16000</v>
      </c>
      <c r="L4" s="210">
        <v>5</v>
      </c>
      <c r="M4" s="210">
        <f t="shared" ref="M4:M26" si="2">SUM(K4*L4)</f>
        <v>80000</v>
      </c>
      <c r="N4" s="211">
        <f t="shared" ref="N4:N25" si="3">SUM(J4-M4)/M4</f>
        <v>-7.6399999999999996E-2</v>
      </c>
      <c r="O4" s="95"/>
      <c r="P4" s="103" t="s">
        <v>158</v>
      </c>
      <c r="Q4" s="207">
        <v>53165</v>
      </c>
      <c r="R4" s="208">
        <v>16000</v>
      </c>
      <c r="S4" s="208">
        <v>5</v>
      </c>
      <c r="T4" s="208">
        <f t="shared" ref="T4:T23" si="4">SUM(R4*S4)</f>
        <v>80000</v>
      </c>
      <c r="U4" s="209">
        <f t="shared" ref="U4:U23" si="5">SUM(Q4-T4)/T4</f>
        <v>-0.3354375</v>
      </c>
      <c r="V4" s="95"/>
      <c r="W4" s="103" t="s">
        <v>206</v>
      </c>
      <c r="X4" s="207">
        <v>26467</v>
      </c>
      <c r="Y4" s="208">
        <v>16000</v>
      </c>
      <c r="Z4" s="208">
        <v>2</v>
      </c>
      <c r="AA4" s="208">
        <f t="shared" ref="AA4:AA14" si="6">SUM(Y4*Z4)</f>
        <v>32000</v>
      </c>
      <c r="AB4" s="209">
        <f t="shared" ref="AB4:AB14" si="7">SUM(X4-AA4)/AA4</f>
        <v>-0.17290625000000001</v>
      </c>
      <c r="AC4" s="95"/>
      <c r="AD4" s="95"/>
      <c r="AE4" s="95"/>
      <c r="AF4" s="103" t="s">
        <v>83</v>
      </c>
      <c r="AG4" s="207">
        <v>97153</v>
      </c>
      <c r="AH4" s="208">
        <v>16000</v>
      </c>
      <c r="AI4" s="208">
        <v>7</v>
      </c>
      <c r="AJ4" s="208">
        <f t="shared" ref="AJ4:AJ19" si="8">SUM(AH4*AI4)</f>
        <v>112000</v>
      </c>
      <c r="AK4" s="209">
        <f t="shared" ref="AK4:AK19" si="9">SUM(AG4-AJ4)/AJ4</f>
        <v>-0.1325625</v>
      </c>
      <c r="AL4" s="95"/>
      <c r="AM4" s="103" t="s">
        <v>146</v>
      </c>
      <c r="AN4" s="207">
        <v>58431</v>
      </c>
      <c r="AO4" s="208">
        <v>16000</v>
      </c>
      <c r="AP4" s="210">
        <v>5</v>
      </c>
      <c r="AQ4" s="210">
        <f t="shared" ref="AQ4:AQ26" si="10">SUM(AO4*AP4)</f>
        <v>80000</v>
      </c>
      <c r="AR4" s="211">
        <f t="shared" ref="AR4:AR25" si="11">SUM(AN4-AQ4)/AQ4</f>
        <v>-0.26961249999999998</v>
      </c>
      <c r="AS4" s="95"/>
      <c r="AT4" s="103" t="s">
        <v>158</v>
      </c>
      <c r="AU4" s="207">
        <v>43306</v>
      </c>
      <c r="AV4" s="208">
        <v>16000</v>
      </c>
      <c r="AW4" s="208">
        <v>5</v>
      </c>
      <c r="AX4" s="208">
        <f t="shared" ref="AX4:AX23" si="12">SUM(AV4*AW4)</f>
        <v>80000</v>
      </c>
      <c r="AY4" s="209">
        <f t="shared" ref="AY4:AY23" si="13">SUM(AU4-AX4)/AX4</f>
        <v>-0.458675</v>
      </c>
      <c r="AZ4" s="95"/>
      <c r="BA4" s="103" t="s">
        <v>206</v>
      </c>
      <c r="BB4" s="207">
        <v>28673</v>
      </c>
      <c r="BC4" s="208">
        <v>16000</v>
      </c>
      <c r="BD4" s="208">
        <v>2</v>
      </c>
      <c r="BE4" s="208">
        <f t="shared" ref="BE4:BE15" si="14">SUM(BC4*BD4)</f>
        <v>32000</v>
      </c>
      <c r="BF4" s="209">
        <f t="shared" ref="BF4:BF18" si="15">SUM(BB4-BE4)/BE4</f>
        <v>-0.10396875</v>
      </c>
      <c r="BG4" s="95"/>
      <c r="BI4" s="95"/>
      <c r="BJ4" s="103" t="s">
        <v>83</v>
      </c>
      <c r="BK4" s="207">
        <v>68488</v>
      </c>
      <c r="BL4" s="208">
        <v>16000</v>
      </c>
      <c r="BM4" s="208">
        <v>7</v>
      </c>
      <c r="BN4" s="208">
        <f t="shared" ref="BN4:BN19" si="16">SUM(BL4*BM4)</f>
        <v>112000</v>
      </c>
      <c r="BO4" s="209">
        <f t="shared" ref="BO4:BO19" si="17">SUM(BK4-BN4)/BN4</f>
        <v>-0.38850000000000001</v>
      </c>
      <c r="BP4" s="95"/>
      <c r="BQ4" s="103" t="s">
        <v>146</v>
      </c>
      <c r="BR4" s="207">
        <v>63210</v>
      </c>
      <c r="BS4" s="208">
        <v>16000</v>
      </c>
      <c r="BT4" s="210">
        <v>5</v>
      </c>
      <c r="BU4" s="210">
        <f t="shared" ref="BU4:BU26" si="18">SUM(BS4*BT4)</f>
        <v>80000</v>
      </c>
      <c r="BV4" s="211">
        <f t="shared" ref="BV4:BV25" si="19">SUM(BR4-BU4)/BU4</f>
        <v>-0.20987500000000001</v>
      </c>
      <c r="BW4" s="95"/>
      <c r="BX4" s="103" t="s">
        <v>158</v>
      </c>
      <c r="BY4" s="207">
        <v>41968</v>
      </c>
      <c r="BZ4" s="208">
        <v>16000</v>
      </c>
      <c r="CA4" s="208">
        <v>5</v>
      </c>
      <c r="CB4" s="208">
        <f t="shared" ref="CB4:CB23" si="20">SUM(BZ4*CA4)</f>
        <v>80000</v>
      </c>
      <c r="CC4" s="209">
        <f t="shared" ref="CC4:CC23" si="21">SUM(BY4-CB4)/CB4</f>
        <v>-0.47539999999999999</v>
      </c>
      <c r="CD4" s="95"/>
      <c r="CE4" s="103" t="s">
        <v>206</v>
      </c>
      <c r="CF4" s="207">
        <v>20974</v>
      </c>
      <c r="CG4" s="208">
        <v>16000</v>
      </c>
      <c r="CH4" s="208">
        <v>3</v>
      </c>
      <c r="CI4" s="208">
        <f t="shared" ref="CI4:CI15" si="22">SUM(CG4*CH4)</f>
        <v>48000</v>
      </c>
      <c r="CJ4" s="209">
        <f t="shared" ref="CJ4:CJ18" si="23">SUM(CF4-CI4)/CI4</f>
        <v>-0.56304166666666666</v>
      </c>
      <c r="CK4" s="95"/>
      <c r="CM4" s="95"/>
      <c r="CN4" s="95">
        <v>12</v>
      </c>
      <c r="CO4" s="212">
        <v>84951</v>
      </c>
      <c r="CP4" s="95">
        <v>7</v>
      </c>
      <c r="CQ4" s="213">
        <v>-0.24199999999999999</v>
      </c>
      <c r="CR4" s="95"/>
      <c r="CS4" s="95">
        <v>15</v>
      </c>
      <c r="CT4" s="212">
        <v>55991</v>
      </c>
      <c r="CU4" s="95">
        <v>5</v>
      </c>
      <c r="CV4" s="213">
        <v>-0.3</v>
      </c>
      <c r="CW4" s="95"/>
      <c r="CX4" s="95">
        <v>13</v>
      </c>
      <c r="CY4" s="212">
        <v>44808</v>
      </c>
      <c r="CZ4" s="95">
        <v>5</v>
      </c>
      <c r="DA4" s="213">
        <v>-0.44</v>
      </c>
      <c r="DB4" s="95"/>
      <c r="DC4" s="95">
        <v>63</v>
      </c>
      <c r="DD4" s="212">
        <v>27592</v>
      </c>
      <c r="DE4" s="95">
        <v>3</v>
      </c>
      <c r="DF4" s="213">
        <v>-0.42499999999999999</v>
      </c>
      <c r="DG4" s="95"/>
      <c r="DH4" s="197">
        <v>86601.25</v>
      </c>
      <c r="DI4" s="213">
        <v>-0.22689732142857144</v>
      </c>
      <c r="DJ4" s="212"/>
      <c r="DK4" s="197">
        <v>62880</v>
      </c>
      <c r="DL4" s="213">
        <v>-0.21397187499999998</v>
      </c>
      <c r="DM4" s="212"/>
      <c r="DN4" s="197">
        <v>45811.75</v>
      </c>
      <c r="DO4" s="213">
        <v>-0.427378125</v>
      </c>
      <c r="DP4" s="212"/>
      <c r="DQ4" s="197">
        <f t="shared" ref="DQ4:DQ18" si="24">AVERAGE(DD4,CF4,BB4,X4)</f>
        <v>25926.5</v>
      </c>
      <c r="DR4" s="213">
        <v>-0.31622916666666667</v>
      </c>
      <c r="DS4" s="95"/>
      <c r="DT4" s="95"/>
      <c r="DU4" s="95">
        <v>12</v>
      </c>
      <c r="DV4" s="212">
        <v>88635</v>
      </c>
      <c r="DW4" s="214">
        <v>82587</v>
      </c>
      <c r="DX4" s="208">
        <v>16000</v>
      </c>
      <c r="DY4" s="208">
        <v>7</v>
      </c>
      <c r="DZ4" s="208">
        <f t="shared" ref="DZ4:DZ19" si="25">SUM(DX4*DY4)</f>
        <v>112000</v>
      </c>
      <c r="EA4" s="209">
        <f t="shared" ref="EA4:EA19" si="26">SUM(DW4-DZ4)/DZ4</f>
        <v>-0.26261607142857141</v>
      </c>
      <c r="EB4" s="197">
        <f>AVERAGE(DW4,CO4,BK4,AG4,C4)</f>
        <v>85798.399999999994</v>
      </c>
      <c r="EC4" s="213">
        <f>AVERAGE(EA4,CQ4,BO4,AK4,G4)</f>
        <v>-0.23404107142857145</v>
      </c>
      <c r="ED4" s="213"/>
      <c r="EE4" s="95">
        <v>15</v>
      </c>
      <c r="EF4" s="212">
        <v>47695</v>
      </c>
      <c r="EG4" s="214">
        <v>54758</v>
      </c>
      <c r="EH4" s="208">
        <v>16000</v>
      </c>
      <c r="EI4" s="210">
        <v>5</v>
      </c>
      <c r="EJ4" s="210">
        <v>80000</v>
      </c>
      <c r="EK4" s="211">
        <v>-0.315525</v>
      </c>
      <c r="EL4" s="215">
        <v>61255.6</v>
      </c>
      <c r="EM4" s="213">
        <v>-0.2342825</v>
      </c>
      <c r="EN4" s="95">
        <v>13</v>
      </c>
      <c r="EO4" s="212">
        <v>31305</v>
      </c>
      <c r="EP4" s="214">
        <v>36748</v>
      </c>
      <c r="EQ4" s="213">
        <v>-0.51100000000000001</v>
      </c>
      <c r="ER4" s="209">
        <v>-0.42581249999999998</v>
      </c>
      <c r="ES4" s="173">
        <v>43999</v>
      </c>
      <c r="ET4" s="216">
        <v>-0.42706499999999997</v>
      </c>
      <c r="EU4" s="213"/>
      <c r="EV4" s="95">
        <v>63</v>
      </c>
      <c r="EW4" s="212">
        <v>18740</v>
      </c>
      <c r="EX4" s="214">
        <v>19444</v>
      </c>
      <c r="EY4" s="208">
        <v>16000</v>
      </c>
      <c r="EZ4" s="208">
        <v>2</v>
      </c>
      <c r="FA4" s="208">
        <f t="shared" ref="FA4:FA15" si="27">SUM(EY4*EZ4)</f>
        <v>32000</v>
      </c>
      <c r="FB4" s="209">
        <f t="shared" ref="FB4:FB18" si="28">SUM(EX4-FA4)/FA4</f>
        <v>-0.39237499999999997</v>
      </c>
      <c r="FC4" s="217">
        <f t="shared" ref="FC4:FC18" si="29">AVERAGE(EX4,DD4,CF4,BB4,X4)</f>
        <v>24630</v>
      </c>
      <c r="FD4" s="218">
        <v>-0.3314583333333333</v>
      </c>
      <c r="FE4" s="212"/>
      <c r="FF4" s="213"/>
      <c r="FG4" s="95"/>
      <c r="FH4" s="95"/>
      <c r="FI4" s="212"/>
      <c r="FJ4" s="213"/>
      <c r="FK4" s="95"/>
      <c r="FL4" s="95"/>
      <c r="FM4" s="131"/>
      <c r="FN4" s="21"/>
      <c r="FQ4" s="131"/>
      <c r="FR4" s="21"/>
    </row>
    <row r="5" spans="1:174" ht="15.75" thickBot="1" x14ac:dyDescent="0.3">
      <c r="A5" s="95"/>
      <c r="B5" s="103" t="s">
        <v>149</v>
      </c>
      <c r="C5" s="207">
        <v>72175</v>
      </c>
      <c r="D5" s="208">
        <v>16000</v>
      </c>
      <c r="E5" s="208">
        <v>6</v>
      </c>
      <c r="F5" s="208">
        <f t="shared" si="0"/>
        <v>96000</v>
      </c>
      <c r="G5" s="209">
        <f t="shared" si="1"/>
        <v>-0.24817708333333333</v>
      </c>
      <c r="H5" s="95"/>
      <c r="I5" s="103" t="s">
        <v>127</v>
      </c>
      <c r="J5" s="207">
        <v>67916</v>
      </c>
      <c r="K5" s="208">
        <v>16000</v>
      </c>
      <c r="L5" s="210">
        <v>6</v>
      </c>
      <c r="M5" s="210">
        <f t="shared" si="2"/>
        <v>96000</v>
      </c>
      <c r="N5" s="211">
        <f t="shared" si="3"/>
        <v>-0.29254166666666664</v>
      </c>
      <c r="O5" s="95"/>
      <c r="P5" s="103" t="s">
        <v>263</v>
      </c>
      <c r="Q5" s="207">
        <v>40429</v>
      </c>
      <c r="R5" s="208">
        <v>16000</v>
      </c>
      <c r="S5" s="208">
        <v>3</v>
      </c>
      <c r="T5" s="208">
        <f t="shared" si="4"/>
        <v>48000</v>
      </c>
      <c r="U5" s="209">
        <f t="shared" si="5"/>
        <v>-0.15772916666666667</v>
      </c>
      <c r="V5" s="95"/>
      <c r="W5" s="103" t="s">
        <v>208</v>
      </c>
      <c r="X5" s="207">
        <v>60218</v>
      </c>
      <c r="Y5" s="208">
        <v>16000</v>
      </c>
      <c r="Z5" s="208">
        <v>4</v>
      </c>
      <c r="AA5" s="208">
        <f t="shared" si="6"/>
        <v>64000</v>
      </c>
      <c r="AB5" s="209">
        <f t="shared" si="7"/>
        <v>-5.909375E-2</v>
      </c>
      <c r="AC5" s="95"/>
      <c r="AD5" s="95"/>
      <c r="AE5" s="95"/>
      <c r="AF5" s="103" t="s">
        <v>149</v>
      </c>
      <c r="AG5" s="207">
        <v>61099</v>
      </c>
      <c r="AH5" s="208">
        <v>16000</v>
      </c>
      <c r="AI5" s="208">
        <v>6</v>
      </c>
      <c r="AJ5" s="208">
        <f t="shared" si="8"/>
        <v>96000</v>
      </c>
      <c r="AK5" s="209">
        <f t="shared" si="9"/>
        <v>-0.36355208333333333</v>
      </c>
      <c r="AL5" s="95"/>
      <c r="AM5" s="103" t="s">
        <v>127</v>
      </c>
      <c r="AN5" s="207">
        <v>69285</v>
      </c>
      <c r="AO5" s="208">
        <v>16000</v>
      </c>
      <c r="AP5" s="210">
        <v>6</v>
      </c>
      <c r="AQ5" s="210">
        <f t="shared" si="10"/>
        <v>96000</v>
      </c>
      <c r="AR5" s="211">
        <f t="shared" si="11"/>
        <v>-0.27828124999999998</v>
      </c>
      <c r="AS5" s="95"/>
      <c r="AT5" s="103" t="s">
        <v>263</v>
      </c>
      <c r="AU5" s="207">
        <v>27451</v>
      </c>
      <c r="AV5" s="208">
        <v>16000</v>
      </c>
      <c r="AW5" s="208">
        <v>3</v>
      </c>
      <c r="AX5" s="208">
        <f t="shared" si="12"/>
        <v>48000</v>
      </c>
      <c r="AY5" s="209">
        <f t="shared" si="13"/>
        <v>-0.42810416666666667</v>
      </c>
      <c r="AZ5" s="95"/>
      <c r="BA5" s="103" t="s">
        <v>208</v>
      </c>
      <c r="BB5" s="207">
        <v>48901</v>
      </c>
      <c r="BC5" s="208">
        <v>16000</v>
      </c>
      <c r="BD5" s="208">
        <v>4</v>
      </c>
      <c r="BE5" s="208">
        <f t="shared" si="14"/>
        <v>64000</v>
      </c>
      <c r="BF5" s="209">
        <f t="shared" si="15"/>
        <v>-0.235921875</v>
      </c>
      <c r="BG5" s="95"/>
      <c r="BI5" s="95"/>
      <c r="BJ5" s="103" t="s">
        <v>149</v>
      </c>
      <c r="BK5" s="207">
        <v>69931</v>
      </c>
      <c r="BL5" s="208">
        <v>16000</v>
      </c>
      <c r="BM5" s="208">
        <v>6</v>
      </c>
      <c r="BN5" s="208">
        <f t="shared" si="16"/>
        <v>96000</v>
      </c>
      <c r="BO5" s="209">
        <f t="shared" si="17"/>
        <v>-0.27155208333333336</v>
      </c>
      <c r="BP5" s="95"/>
      <c r="BQ5" s="103" t="s">
        <v>127</v>
      </c>
      <c r="BR5" s="207">
        <v>74875</v>
      </c>
      <c r="BS5" s="208">
        <v>16000</v>
      </c>
      <c r="BT5" s="210">
        <v>6</v>
      </c>
      <c r="BU5" s="210">
        <f t="shared" si="18"/>
        <v>96000</v>
      </c>
      <c r="BV5" s="211">
        <f t="shared" si="19"/>
        <v>-0.22005208333333334</v>
      </c>
      <c r="BW5" s="95"/>
      <c r="BX5" s="103" t="s">
        <v>263</v>
      </c>
      <c r="BY5" s="207">
        <v>36376</v>
      </c>
      <c r="BZ5" s="208">
        <v>16000</v>
      </c>
      <c r="CA5" s="208">
        <v>3</v>
      </c>
      <c r="CB5" s="208">
        <f t="shared" si="20"/>
        <v>48000</v>
      </c>
      <c r="CC5" s="209">
        <f t="shared" si="21"/>
        <v>-0.24216666666666667</v>
      </c>
      <c r="CD5" s="95"/>
      <c r="CE5" s="103" t="s">
        <v>208</v>
      </c>
      <c r="CF5" s="207">
        <v>52087</v>
      </c>
      <c r="CG5" s="208">
        <v>16000</v>
      </c>
      <c r="CH5" s="208">
        <v>4</v>
      </c>
      <c r="CI5" s="208">
        <f t="shared" si="22"/>
        <v>64000</v>
      </c>
      <c r="CJ5" s="209">
        <f t="shared" si="23"/>
        <v>-0.186140625</v>
      </c>
      <c r="CK5" s="95"/>
      <c r="CM5" s="95"/>
      <c r="CN5" s="95">
        <v>18</v>
      </c>
      <c r="CO5" s="212">
        <v>73352</v>
      </c>
      <c r="CP5" s="95">
        <v>6</v>
      </c>
      <c r="CQ5" s="213">
        <v>-0.23599999999999999</v>
      </c>
      <c r="CR5" s="95"/>
      <c r="CS5" s="95">
        <v>16</v>
      </c>
      <c r="CT5" s="212">
        <v>57861</v>
      </c>
      <c r="CU5" s="95">
        <v>6</v>
      </c>
      <c r="CV5" s="213">
        <v>-0.39700000000000002</v>
      </c>
      <c r="CW5" s="95"/>
      <c r="CX5" s="95">
        <v>17</v>
      </c>
      <c r="CY5" s="212">
        <v>32416</v>
      </c>
      <c r="CZ5" s="95">
        <v>3</v>
      </c>
      <c r="DA5" s="213">
        <v>-0.32500000000000001</v>
      </c>
      <c r="DB5" s="95"/>
      <c r="DC5" s="95">
        <v>203</v>
      </c>
      <c r="DD5" s="212">
        <v>42988</v>
      </c>
      <c r="DE5" s="95">
        <v>4</v>
      </c>
      <c r="DF5" s="213">
        <v>-0.32800000000000001</v>
      </c>
      <c r="DG5" s="95"/>
      <c r="DH5" s="197">
        <v>69139.25</v>
      </c>
      <c r="DI5" s="213">
        <v>-0.2798203125</v>
      </c>
      <c r="DJ5" s="212"/>
      <c r="DK5" s="197">
        <v>67484.25</v>
      </c>
      <c r="DL5" s="213">
        <v>-0.29696875</v>
      </c>
      <c r="DM5" s="212"/>
      <c r="DN5" s="197">
        <v>34168</v>
      </c>
      <c r="DO5" s="213">
        <v>-0.28825000000000001</v>
      </c>
      <c r="DP5" s="212"/>
      <c r="DQ5" s="197">
        <f t="shared" si="24"/>
        <v>51048.5</v>
      </c>
      <c r="DR5" s="213">
        <v>-0.20228906250000001</v>
      </c>
      <c r="DS5" s="95"/>
      <c r="DT5" s="95"/>
      <c r="DU5" s="95">
        <v>18</v>
      </c>
      <c r="DV5" s="212">
        <v>53508</v>
      </c>
      <c r="DW5" s="214">
        <v>63202</v>
      </c>
      <c r="DX5" s="208">
        <v>16000</v>
      </c>
      <c r="DY5" s="208">
        <v>6</v>
      </c>
      <c r="DZ5" s="208">
        <f t="shared" si="25"/>
        <v>96000</v>
      </c>
      <c r="EA5" s="209">
        <f t="shared" si="26"/>
        <v>-0.34164583333333332</v>
      </c>
      <c r="EB5" s="197">
        <f t="shared" ref="EB5:EB19" si="30">AVERAGE(DW5,CO5,BK5,AG5,C5)</f>
        <v>67951.8</v>
      </c>
      <c r="EC5" s="213">
        <f t="shared" ref="EC5:EC19" si="31">AVERAGE(EA5,CQ5,BO5,AK5,G5)</f>
        <v>-0.2921854166666667</v>
      </c>
      <c r="ED5" s="213"/>
      <c r="EE5" s="95">
        <v>16</v>
      </c>
      <c r="EF5" s="212">
        <v>68032</v>
      </c>
      <c r="EG5" s="214">
        <v>70438</v>
      </c>
      <c r="EH5" s="208">
        <v>16000</v>
      </c>
      <c r="EI5" s="210">
        <v>6</v>
      </c>
      <c r="EJ5" s="210">
        <v>96000</v>
      </c>
      <c r="EK5" s="211">
        <v>-0.26627083333333335</v>
      </c>
      <c r="EL5" s="215">
        <v>68075</v>
      </c>
      <c r="EM5" s="213">
        <v>-0.29082916666666669</v>
      </c>
      <c r="EN5" s="95">
        <v>17</v>
      </c>
      <c r="EO5" s="212">
        <v>22738</v>
      </c>
      <c r="EP5" s="214">
        <v>28557</v>
      </c>
      <c r="EQ5" s="213">
        <v>-0.52600000000000002</v>
      </c>
      <c r="ER5" s="209">
        <v>-0.40506249999999999</v>
      </c>
      <c r="ES5" s="173">
        <v>33045.800000000003</v>
      </c>
      <c r="ET5" s="216">
        <v>-0.31161250000000001</v>
      </c>
      <c r="EU5" s="213"/>
      <c r="EV5" s="95">
        <v>203</v>
      </c>
      <c r="EW5" s="212">
        <v>26702</v>
      </c>
      <c r="EX5" s="214">
        <v>35735</v>
      </c>
      <c r="EY5" s="208">
        <v>16000</v>
      </c>
      <c r="EZ5" s="208">
        <v>4</v>
      </c>
      <c r="FA5" s="208">
        <f t="shared" si="27"/>
        <v>64000</v>
      </c>
      <c r="FB5" s="209">
        <f t="shared" si="28"/>
        <v>-0.44164062500000001</v>
      </c>
      <c r="FC5" s="217">
        <f t="shared" si="29"/>
        <v>47985.8</v>
      </c>
      <c r="FD5" s="218">
        <v>-0.25015937500000002</v>
      </c>
      <c r="FE5" s="212"/>
      <c r="FF5" s="213"/>
      <c r="FG5" s="95"/>
      <c r="FH5" s="95"/>
      <c r="FI5" s="212"/>
      <c r="FJ5" s="213"/>
      <c r="FK5" s="95"/>
      <c r="FL5" s="95"/>
      <c r="FM5" s="131"/>
      <c r="FN5" s="21"/>
      <c r="FQ5" s="131"/>
      <c r="FR5" s="21"/>
    </row>
    <row r="6" spans="1:174" ht="15.75" thickBot="1" x14ac:dyDescent="0.3">
      <c r="A6" s="95"/>
      <c r="B6" s="103" t="s">
        <v>45</v>
      </c>
      <c r="C6" s="207">
        <v>117743</v>
      </c>
      <c r="D6" s="208">
        <v>16000</v>
      </c>
      <c r="E6" s="208">
        <v>8</v>
      </c>
      <c r="F6" s="208">
        <f t="shared" si="0"/>
        <v>128000</v>
      </c>
      <c r="G6" s="209">
        <f t="shared" si="1"/>
        <v>-8.0132812499999997E-2</v>
      </c>
      <c r="H6" s="95"/>
      <c r="I6" s="103" t="s">
        <v>266</v>
      </c>
      <c r="J6" s="207">
        <v>65613</v>
      </c>
      <c r="K6" s="208">
        <v>16000</v>
      </c>
      <c r="L6" s="210">
        <v>5</v>
      </c>
      <c r="M6" s="210">
        <f t="shared" si="2"/>
        <v>80000</v>
      </c>
      <c r="N6" s="211">
        <f t="shared" si="3"/>
        <v>-0.17983750000000001</v>
      </c>
      <c r="O6" s="95"/>
      <c r="P6" s="103" t="s">
        <v>51</v>
      </c>
      <c r="Q6" s="207">
        <v>38540</v>
      </c>
      <c r="R6" s="208">
        <v>16000</v>
      </c>
      <c r="S6" s="208">
        <v>4</v>
      </c>
      <c r="T6" s="208">
        <f t="shared" si="4"/>
        <v>64000</v>
      </c>
      <c r="U6" s="209">
        <f t="shared" si="5"/>
        <v>-0.39781250000000001</v>
      </c>
      <c r="V6" s="95"/>
      <c r="W6" s="103" t="s">
        <v>170</v>
      </c>
      <c r="X6" s="207">
        <v>32021</v>
      </c>
      <c r="Y6" s="208">
        <v>16000</v>
      </c>
      <c r="Z6" s="208">
        <v>3</v>
      </c>
      <c r="AA6" s="208">
        <f t="shared" si="6"/>
        <v>48000</v>
      </c>
      <c r="AB6" s="209">
        <f t="shared" si="7"/>
        <v>-0.33289583333333334</v>
      </c>
      <c r="AC6" s="95"/>
      <c r="AD6" s="95"/>
      <c r="AE6" s="95"/>
      <c r="AF6" s="103" t="s">
        <v>45</v>
      </c>
      <c r="AG6" s="207">
        <v>95309</v>
      </c>
      <c r="AH6" s="208">
        <v>16000</v>
      </c>
      <c r="AI6" s="208">
        <v>8</v>
      </c>
      <c r="AJ6" s="208">
        <f t="shared" si="8"/>
        <v>128000</v>
      </c>
      <c r="AK6" s="209">
        <f t="shared" si="9"/>
        <v>-0.25539843750000002</v>
      </c>
      <c r="AL6" s="95"/>
      <c r="AM6" s="103" t="s">
        <v>266</v>
      </c>
      <c r="AN6" s="207">
        <v>64969</v>
      </c>
      <c r="AO6" s="208">
        <v>16000</v>
      </c>
      <c r="AP6" s="210">
        <v>5</v>
      </c>
      <c r="AQ6" s="210">
        <f t="shared" si="10"/>
        <v>80000</v>
      </c>
      <c r="AR6" s="211">
        <f t="shared" si="11"/>
        <v>-0.18788750000000001</v>
      </c>
      <c r="AS6" s="95"/>
      <c r="AT6" s="103" t="s">
        <v>51</v>
      </c>
      <c r="AU6" s="207">
        <v>37555</v>
      </c>
      <c r="AV6" s="208">
        <v>16000</v>
      </c>
      <c r="AW6" s="208">
        <v>4</v>
      </c>
      <c r="AX6" s="208">
        <f t="shared" si="12"/>
        <v>64000</v>
      </c>
      <c r="AY6" s="209">
        <f t="shared" si="13"/>
        <v>-0.413203125</v>
      </c>
      <c r="AZ6" s="95"/>
      <c r="BA6" s="103" t="s">
        <v>170</v>
      </c>
      <c r="BB6" s="207">
        <v>28605</v>
      </c>
      <c r="BC6" s="208">
        <v>16000</v>
      </c>
      <c r="BD6" s="208">
        <v>3</v>
      </c>
      <c r="BE6" s="208">
        <f t="shared" si="14"/>
        <v>48000</v>
      </c>
      <c r="BF6" s="209">
        <f t="shared" si="15"/>
        <v>-0.40406249999999999</v>
      </c>
      <c r="BG6" s="95"/>
      <c r="BI6" s="95"/>
      <c r="BJ6" s="103" t="s">
        <v>45</v>
      </c>
      <c r="BK6" s="207">
        <v>100130</v>
      </c>
      <c r="BL6" s="208">
        <v>16000</v>
      </c>
      <c r="BM6" s="208">
        <v>6</v>
      </c>
      <c r="BN6" s="208">
        <f t="shared" si="16"/>
        <v>96000</v>
      </c>
      <c r="BO6" s="209">
        <f t="shared" si="17"/>
        <v>4.3020833333333335E-2</v>
      </c>
      <c r="BP6" s="95"/>
      <c r="BQ6" s="103" t="s">
        <v>266</v>
      </c>
      <c r="BR6" s="207">
        <v>48840</v>
      </c>
      <c r="BS6" s="208">
        <v>16000</v>
      </c>
      <c r="BT6" s="210">
        <v>5</v>
      </c>
      <c r="BU6" s="210">
        <f t="shared" si="18"/>
        <v>80000</v>
      </c>
      <c r="BV6" s="211">
        <f t="shared" si="19"/>
        <v>-0.38950000000000001</v>
      </c>
      <c r="BW6" s="95"/>
      <c r="BX6" s="103" t="s">
        <v>51</v>
      </c>
      <c r="BY6" s="207">
        <v>42547</v>
      </c>
      <c r="BZ6" s="208">
        <v>16000</v>
      </c>
      <c r="CA6" s="208">
        <v>4</v>
      </c>
      <c r="CB6" s="208">
        <f t="shared" si="20"/>
        <v>64000</v>
      </c>
      <c r="CC6" s="209">
        <f t="shared" si="21"/>
        <v>-0.33520312499999999</v>
      </c>
      <c r="CD6" s="95"/>
      <c r="CE6" s="103" t="s">
        <v>170</v>
      </c>
      <c r="CF6" s="207">
        <v>28322</v>
      </c>
      <c r="CG6" s="208">
        <v>16000</v>
      </c>
      <c r="CH6" s="208">
        <v>3</v>
      </c>
      <c r="CI6" s="208">
        <f t="shared" si="22"/>
        <v>48000</v>
      </c>
      <c r="CJ6" s="209">
        <f t="shared" si="23"/>
        <v>-0.40995833333333331</v>
      </c>
      <c r="CK6" s="95"/>
      <c r="CM6" s="95"/>
      <c r="CN6" s="95">
        <v>19</v>
      </c>
      <c r="CO6" s="212">
        <v>70708</v>
      </c>
      <c r="CP6" s="95">
        <v>6</v>
      </c>
      <c r="CQ6" s="213">
        <v>-0.26300000000000001</v>
      </c>
      <c r="CR6" s="95"/>
      <c r="CS6" s="95">
        <v>20</v>
      </c>
      <c r="CT6" s="212">
        <v>50087</v>
      </c>
      <c r="CU6" s="95">
        <v>5</v>
      </c>
      <c r="CV6" s="213">
        <v>-0.374</v>
      </c>
      <c r="CW6" s="95"/>
      <c r="CX6" s="95">
        <v>44</v>
      </c>
      <c r="CY6" s="212">
        <v>37601</v>
      </c>
      <c r="CZ6" s="95">
        <v>4</v>
      </c>
      <c r="DA6" s="213">
        <v>-0.41199999999999998</v>
      </c>
      <c r="DB6" s="95"/>
      <c r="DC6" s="95">
        <v>226</v>
      </c>
      <c r="DD6" s="212">
        <v>25316</v>
      </c>
      <c r="DE6" s="95">
        <v>3</v>
      </c>
      <c r="DF6" s="213">
        <v>-0.47299999999999998</v>
      </c>
      <c r="DG6" s="95"/>
      <c r="DH6" s="197">
        <v>95972.5</v>
      </c>
      <c r="DI6" s="213">
        <v>-0.13887760416666667</v>
      </c>
      <c r="DJ6" s="212"/>
      <c r="DK6" s="197">
        <v>57377.25</v>
      </c>
      <c r="DL6" s="213">
        <v>-0.28280625000000004</v>
      </c>
      <c r="DM6" s="212"/>
      <c r="DN6" s="197">
        <v>39060.75</v>
      </c>
      <c r="DO6" s="213">
        <v>-0.3895546875</v>
      </c>
      <c r="DP6" s="212"/>
      <c r="DQ6" s="197">
        <f t="shared" si="24"/>
        <v>28566</v>
      </c>
      <c r="DR6" s="213">
        <v>-0.40497916666666667</v>
      </c>
      <c r="DS6" s="95"/>
      <c r="DT6" s="95"/>
      <c r="DU6" s="95">
        <v>19</v>
      </c>
      <c r="DV6" s="212">
        <v>65722</v>
      </c>
      <c r="DW6" s="214">
        <v>75924</v>
      </c>
      <c r="DX6" s="208">
        <v>16000</v>
      </c>
      <c r="DY6" s="208">
        <v>6</v>
      </c>
      <c r="DZ6" s="208">
        <f t="shared" si="25"/>
        <v>96000</v>
      </c>
      <c r="EA6" s="209">
        <f t="shared" si="26"/>
        <v>-0.20912500000000001</v>
      </c>
      <c r="EB6" s="197">
        <f t="shared" si="30"/>
        <v>91962.8</v>
      </c>
      <c r="EC6" s="213">
        <f t="shared" si="31"/>
        <v>-0.15292708333333332</v>
      </c>
      <c r="ED6" s="213"/>
      <c r="EE6" s="95">
        <v>20</v>
      </c>
      <c r="EF6" s="212">
        <v>50350</v>
      </c>
      <c r="EG6" s="214">
        <v>49130</v>
      </c>
      <c r="EH6" s="208">
        <v>16000</v>
      </c>
      <c r="EI6" s="210">
        <v>5</v>
      </c>
      <c r="EJ6" s="210">
        <v>80000</v>
      </c>
      <c r="EK6" s="211">
        <v>-0.38587500000000002</v>
      </c>
      <c r="EL6" s="215">
        <v>55727.8</v>
      </c>
      <c r="EM6" s="213">
        <v>-0.30342000000000002</v>
      </c>
      <c r="EN6" s="95">
        <v>44</v>
      </c>
      <c r="EO6" s="212">
        <v>39412</v>
      </c>
      <c r="EP6" s="214">
        <v>39807</v>
      </c>
      <c r="EQ6" s="213">
        <v>-0.50700000000000001</v>
      </c>
      <c r="ER6" s="209">
        <v>-0.50241250000000004</v>
      </c>
      <c r="ES6" s="173">
        <v>39210</v>
      </c>
      <c r="ET6" s="216">
        <v>-0.41212625000000003</v>
      </c>
      <c r="EU6" s="213"/>
      <c r="EV6" s="95">
        <v>226</v>
      </c>
      <c r="EW6" s="212">
        <v>20970</v>
      </c>
      <c r="EX6" s="214">
        <v>25877</v>
      </c>
      <c r="EY6" s="208">
        <v>16000</v>
      </c>
      <c r="EZ6" s="208">
        <v>3</v>
      </c>
      <c r="FA6" s="208">
        <f t="shared" si="27"/>
        <v>48000</v>
      </c>
      <c r="FB6" s="209">
        <f t="shared" si="28"/>
        <v>-0.46089583333333334</v>
      </c>
      <c r="FC6" s="217">
        <f t="shared" si="29"/>
        <v>28028.2</v>
      </c>
      <c r="FD6" s="218">
        <v>-0.41616249999999999</v>
      </c>
      <c r="FE6" s="212"/>
      <c r="FF6" s="213"/>
      <c r="FG6" s="95"/>
      <c r="FH6" s="95"/>
      <c r="FI6" s="212"/>
      <c r="FJ6" s="213"/>
      <c r="FK6" s="95"/>
      <c r="FL6" s="95"/>
      <c r="FM6" s="131"/>
      <c r="FN6" s="21"/>
      <c r="FQ6" s="131"/>
      <c r="FR6" s="21"/>
    </row>
    <row r="7" spans="1:174" ht="15.75" thickBot="1" x14ac:dyDescent="0.3">
      <c r="A7" s="95"/>
      <c r="B7" s="103" t="s">
        <v>105</v>
      </c>
      <c r="C7" s="207">
        <v>166935</v>
      </c>
      <c r="D7" s="208">
        <v>16000</v>
      </c>
      <c r="E7" s="208">
        <v>8</v>
      </c>
      <c r="F7" s="208">
        <f t="shared" si="0"/>
        <v>128000</v>
      </c>
      <c r="G7" s="209">
        <f t="shared" si="1"/>
        <v>0.30417968750000002</v>
      </c>
      <c r="H7" s="95"/>
      <c r="I7" s="103" t="s">
        <v>165</v>
      </c>
      <c r="J7" s="207">
        <v>63258</v>
      </c>
      <c r="K7" s="208">
        <v>16000</v>
      </c>
      <c r="L7" s="210">
        <v>3</v>
      </c>
      <c r="M7" s="210">
        <f t="shared" si="2"/>
        <v>48000</v>
      </c>
      <c r="N7" s="211">
        <f t="shared" si="3"/>
        <v>0.31787500000000002</v>
      </c>
      <c r="O7" s="95"/>
      <c r="P7" s="103" t="s">
        <v>204</v>
      </c>
      <c r="Q7" s="207">
        <v>27103</v>
      </c>
      <c r="R7" s="208">
        <v>16000</v>
      </c>
      <c r="S7" s="208">
        <v>3</v>
      </c>
      <c r="T7" s="208">
        <f t="shared" si="4"/>
        <v>48000</v>
      </c>
      <c r="U7" s="209">
        <f t="shared" si="5"/>
        <v>-0.43535416666666665</v>
      </c>
      <c r="V7" s="95"/>
      <c r="W7" s="103" t="s">
        <v>94</v>
      </c>
      <c r="X7" s="207">
        <v>27083</v>
      </c>
      <c r="Y7" s="208">
        <v>16000</v>
      </c>
      <c r="Z7" s="208">
        <v>3</v>
      </c>
      <c r="AA7" s="208">
        <f t="shared" si="6"/>
        <v>48000</v>
      </c>
      <c r="AB7" s="209">
        <f t="shared" si="7"/>
        <v>-0.43577083333333333</v>
      </c>
      <c r="AC7" s="95"/>
      <c r="AD7" s="95"/>
      <c r="AE7" s="95"/>
      <c r="AF7" s="103" t="s">
        <v>105</v>
      </c>
      <c r="AG7" s="207">
        <v>127332</v>
      </c>
      <c r="AH7" s="208">
        <v>16000</v>
      </c>
      <c r="AI7" s="208">
        <v>8</v>
      </c>
      <c r="AJ7" s="208">
        <f t="shared" si="8"/>
        <v>128000</v>
      </c>
      <c r="AK7" s="209">
        <f t="shared" si="9"/>
        <v>-5.2187500000000003E-3</v>
      </c>
      <c r="AL7" s="95"/>
      <c r="AM7" s="103" t="s">
        <v>165</v>
      </c>
      <c r="AN7" s="207">
        <v>51905</v>
      </c>
      <c r="AO7" s="208">
        <v>16000</v>
      </c>
      <c r="AP7" s="210">
        <v>3</v>
      </c>
      <c r="AQ7" s="210">
        <f t="shared" si="10"/>
        <v>48000</v>
      </c>
      <c r="AR7" s="211">
        <f t="shared" si="11"/>
        <v>8.1354166666666672E-2</v>
      </c>
      <c r="AS7" s="95"/>
      <c r="AT7" s="103" t="s">
        <v>204</v>
      </c>
      <c r="AU7" s="207">
        <v>22796</v>
      </c>
      <c r="AV7" s="208">
        <v>16000</v>
      </c>
      <c r="AW7" s="208">
        <v>3</v>
      </c>
      <c r="AX7" s="208">
        <f t="shared" si="12"/>
        <v>48000</v>
      </c>
      <c r="AY7" s="209">
        <f t="shared" si="13"/>
        <v>-0.52508333333333335</v>
      </c>
      <c r="AZ7" s="95"/>
      <c r="BA7" s="103" t="s">
        <v>94</v>
      </c>
      <c r="BB7" s="207">
        <v>33845</v>
      </c>
      <c r="BC7" s="208">
        <v>16000</v>
      </c>
      <c r="BD7" s="208">
        <v>3</v>
      </c>
      <c r="BE7" s="208">
        <f t="shared" si="14"/>
        <v>48000</v>
      </c>
      <c r="BF7" s="209">
        <f t="shared" si="15"/>
        <v>-0.29489583333333336</v>
      </c>
      <c r="BG7" s="95"/>
      <c r="BI7" s="95"/>
      <c r="BJ7" s="103" t="s">
        <v>105</v>
      </c>
      <c r="BK7" s="207">
        <v>141657</v>
      </c>
      <c r="BL7" s="208">
        <v>16000</v>
      </c>
      <c r="BM7" s="208">
        <v>7</v>
      </c>
      <c r="BN7" s="208">
        <f t="shared" si="16"/>
        <v>112000</v>
      </c>
      <c r="BO7" s="209">
        <f t="shared" si="17"/>
        <v>0.26479464285714288</v>
      </c>
      <c r="BP7" s="95"/>
      <c r="BQ7" s="103" t="s">
        <v>165</v>
      </c>
      <c r="BR7" s="207">
        <v>75588</v>
      </c>
      <c r="BS7" s="208">
        <v>16000</v>
      </c>
      <c r="BT7" s="210">
        <v>3</v>
      </c>
      <c r="BU7" s="210">
        <f t="shared" si="18"/>
        <v>48000</v>
      </c>
      <c r="BV7" s="211">
        <f t="shared" si="19"/>
        <v>0.57474999999999998</v>
      </c>
      <c r="BW7" s="95"/>
      <c r="BX7" s="103" t="s">
        <v>204</v>
      </c>
      <c r="BY7" s="207">
        <v>25551</v>
      </c>
      <c r="BZ7" s="208">
        <v>16000</v>
      </c>
      <c r="CA7" s="208">
        <v>3</v>
      </c>
      <c r="CB7" s="208">
        <f t="shared" si="20"/>
        <v>48000</v>
      </c>
      <c r="CC7" s="209">
        <f t="shared" si="21"/>
        <v>-0.46768749999999998</v>
      </c>
      <c r="CD7" s="95"/>
      <c r="CE7" s="103" t="s">
        <v>94</v>
      </c>
      <c r="CF7" s="207">
        <v>27375</v>
      </c>
      <c r="CG7" s="208">
        <v>16000</v>
      </c>
      <c r="CH7" s="208">
        <v>3</v>
      </c>
      <c r="CI7" s="208">
        <f t="shared" si="22"/>
        <v>48000</v>
      </c>
      <c r="CJ7" s="209">
        <f t="shared" si="23"/>
        <v>-0.4296875</v>
      </c>
      <c r="CK7" s="95"/>
      <c r="CM7" s="95"/>
      <c r="CN7" s="95">
        <v>21</v>
      </c>
      <c r="CO7" s="212">
        <v>120011</v>
      </c>
      <c r="CP7" s="95">
        <v>7</v>
      </c>
      <c r="CQ7" s="213">
        <v>7.1999999999999995E-2</v>
      </c>
      <c r="CR7" s="95"/>
      <c r="CS7" s="95">
        <v>22</v>
      </c>
      <c r="CT7" s="212">
        <v>67706</v>
      </c>
      <c r="CU7" s="95">
        <v>3</v>
      </c>
      <c r="CV7" s="213">
        <v>0.41099999999999998</v>
      </c>
      <c r="CW7" s="95"/>
      <c r="CX7" s="95">
        <v>48</v>
      </c>
      <c r="CY7" s="212">
        <v>24394</v>
      </c>
      <c r="CZ7" s="95">
        <v>3</v>
      </c>
      <c r="DA7" s="213">
        <v>-0.49199999999999999</v>
      </c>
      <c r="DB7" s="95"/>
      <c r="DC7" s="95">
        <v>228</v>
      </c>
      <c r="DD7" s="212">
        <v>24243</v>
      </c>
      <c r="DE7" s="95">
        <v>3</v>
      </c>
      <c r="DF7" s="213">
        <v>-0.495</v>
      </c>
      <c r="DG7" s="95"/>
      <c r="DH7" s="197">
        <v>138983.75</v>
      </c>
      <c r="DI7" s="213">
        <v>0.15893889508928571</v>
      </c>
      <c r="DJ7" s="212"/>
      <c r="DK7" s="197">
        <v>64614.25</v>
      </c>
      <c r="DL7" s="213">
        <v>0.34624479166666666</v>
      </c>
      <c r="DM7" s="212"/>
      <c r="DN7" s="197">
        <v>24961</v>
      </c>
      <c r="DO7" s="213">
        <v>-0.48003125000000002</v>
      </c>
      <c r="DP7" s="212"/>
      <c r="DQ7" s="197">
        <f t="shared" si="24"/>
        <v>28136.5</v>
      </c>
      <c r="DR7" s="213">
        <v>-0.41383854166666667</v>
      </c>
      <c r="DS7" s="95"/>
      <c r="DT7" s="95"/>
      <c r="DU7" s="95">
        <v>21</v>
      </c>
      <c r="DV7" s="212">
        <v>128320</v>
      </c>
      <c r="DW7" s="214">
        <v>128904</v>
      </c>
      <c r="DX7" s="208">
        <v>16000</v>
      </c>
      <c r="DY7" s="208">
        <v>8</v>
      </c>
      <c r="DZ7" s="208">
        <f t="shared" si="25"/>
        <v>128000</v>
      </c>
      <c r="EA7" s="209">
        <f t="shared" si="26"/>
        <v>7.0625000000000002E-3</v>
      </c>
      <c r="EB7" s="197">
        <f t="shared" si="30"/>
        <v>136967.79999999999</v>
      </c>
      <c r="EC7" s="213">
        <f t="shared" si="31"/>
        <v>0.12856361607142858</v>
      </c>
      <c r="ED7" s="213"/>
      <c r="EE7" s="95">
        <v>22</v>
      </c>
      <c r="EF7" s="212">
        <v>65132</v>
      </c>
      <c r="EG7" s="214">
        <v>67114</v>
      </c>
      <c r="EH7" s="208">
        <v>16000</v>
      </c>
      <c r="EI7" s="210">
        <v>4</v>
      </c>
      <c r="EJ7" s="210">
        <v>64000</v>
      </c>
      <c r="EK7" s="211">
        <v>4.8656249999999998E-2</v>
      </c>
      <c r="EL7" s="215">
        <v>65114.2</v>
      </c>
      <c r="EM7" s="213">
        <v>0.28672708333333335</v>
      </c>
      <c r="EN7" s="95">
        <v>48</v>
      </c>
      <c r="EO7" s="212">
        <v>31503</v>
      </c>
      <c r="EP7" s="214">
        <v>35449</v>
      </c>
      <c r="EQ7" s="213">
        <v>-0.50800000000000001</v>
      </c>
      <c r="ER7" s="209">
        <v>-0.44610937499999997</v>
      </c>
      <c r="ES7" s="173">
        <v>27058.6</v>
      </c>
      <c r="ET7" s="216">
        <v>-0.47324687499999996</v>
      </c>
      <c r="EU7" s="213"/>
      <c r="EV7" s="95">
        <v>228</v>
      </c>
      <c r="EW7" s="212">
        <v>24247</v>
      </c>
      <c r="EX7" s="214">
        <v>28139</v>
      </c>
      <c r="EY7" s="208">
        <v>16000</v>
      </c>
      <c r="EZ7" s="208">
        <v>3</v>
      </c>
      <c r="FA7" s="208">
        <f t="shared" si="27"/>
        <v>48000</v>
      </c>
      <c r="FB7" s="209">
        <f t="shared" si="28"/>
        <v>-0.41377083333333331</v>
      </c>
      <c r="FC7" s="217">
        <f t="shared" si="29"/>
        <v>28137</v>
      </c>
      <c r="FD7" s="218">
        <v>-0.413825</v>
      </c>
      <c r="FE7" s="212"/>
      <c r="FF7" s="213"/>
      <c r="FG7" s="95"/>
      <c r="FH7" s="95"/>
      <c r="FI7" s="212"/>
      <c r="FJ7" s="213"/>
      <c r="FK7" s="95"/>
      <c r="FL7" s="95"/>
      <c r="FM7" s="131"/>
      <c r="FN7" s="21"/>
      <c r="FQ7" s="131"/>
      <c r="FR7" s="21"/>
    </row>
    <row r="8" spans="1:174" ht="15.75" thickBot="1" x14ac:dyDescent="0.3">
      <c r="A8" s="95"/>
      <c r="B8" s="103" t="s">
        <v>185</v>
      </c>
      <c r="C8" s="207">
        <v>96352</v>
      </c>
      <c r="D8" s="208">
        <v>16000</v>
      </c>
      <c r="E8" s="208">
        <v>6</v>
      </c>
      <c r="F8" s="208">
        <f t="shared" si="0"/>
        <v>96000</v>
      </c>
      <c r="G8" s="209">
        <f t="shared" si="1"/>
        <v>3.6666666666666666E-3</v>
      </c>
      <c r="H8" s="95"/>
      <c r="I8" s="103" t="s">
        <v>59</v>
      </c>
      <c r="J8" s="207">
        <v>68565</v>
      </c>
      <c r="K8" s="208">
        <v>16000</v>
      </c>
      <c r="L8" s="210">
        <v>5</v>
      </c>
      <c r="M8" s="210">
        <f t="shared" si="2"/>
        <v>80000</v>
      </c>
      <c r="N8" s="211">
        <f t="shared" si="3"/>
        <v>-0.1429375</v>
      </c>
      <c r="O8" s="95"/>
      <c r="P8" s="103" t="s">
        <v>202</v>
      </c>
      <c r="Q8" s="207">
        <v>51899</v>
      </c>
      <c r="R8" s="208">
        <v>16000</v>
      </c>
      <c r="S8" s="208">
        <v>4</v>
      </c>
      <c r="T8" s="208">
        <f t="shared" si="4"/>
        <v>64000</v>
      </c>
      <c r="U8" s="209">
        <f t="shared" si="5"/>
        <v>-0.18907812500000001</v>
      </c>
      <c r="V8" s="95"/>
      <c r="W8" s="103" t="s">
        <v>119</v>
      </c>
      <c r="X8" s="207">
        <v>29391</v>
      </c>
      <c r="Y8" s="208">
        <v>16000</v>
      </c>
      <c r="Z8" s="208">
        <v>3</v>
      </c>
      <c r="AA8" s="208">
        <f t="shared" si="6"/>
        <v>48000</v>
      </c>
      <c r="AB8" s="209">
        <f t="shared" si="7"/>
        <v>-0.38768750000000002</v>
      </c>
      <c r="AC8" s="95"/>
      <c r="AD8" s="95"/>
      <c r="AE8" s="95"/>
      <c r="AF8" s="103" t="s">
        <v>185</v>
      </c>
      <c r="AG8" s="207">
        <v>85444</v>
      </c>
      <c r="AH8" s="208">
        <v>16000</v>
      </c>
      <c r="AI8" s="208">
        <v>6</v>
      </c>
      <c r="AJ8" s="208">
        <f t="shared" si="8"/>
        <v>96000</v>
      </c>
      <c r="AK8" s="209">
        <f t="shared" si="9"/>
        <v>-0.10995833333333334</v>
      </c>
      <c r="AL8" s="95"/>
      <c r="AM8" s="103" t="s">
        <v>59</v>
      </c>
      <c r="AN8" s="207">
        <v>63359</v>
      </c>
      <c r="AO8" s="208">
        <v>16000</v>
      </c>
      <c r="AP8" s="210">
        <v>5</v>
      </c>
      <c r="AQ8" s="210">
        <f t="shared" si="10"/>
        <v>80000</v>
      </c>
      <c r="AR8" s="211">
        <f t="shared" si="11"/>
        <v>-0.20801249999999999</v>
      </c>
      <c r="AS8" s="95"/>
      <c r="AT8" s="103" t="s">
        <v>202</v>
      </c>
      <c r="AU8" s="207">
        <v>38666</v>
      </c>
      <c r="AV8" s="208">
        <v>16000</v>
      </c>
      <c r="AW8" s="208">
        <v>4</v>
      </c>
      <c r="AX8" s="208">
        <f t="shared" si="12"/>
        <v>64000</v>
      </c>
      <c r="AY8" s="209">
        <f t="shared" si="13"/>
        <v>-0.39584374999999999</v>
      </c>
      <c r="AZ8" s="95"/>
      <c r="BA8" s="103" t="s">
        <v>119</v>
      </c>
      <c r="BB8" s="207">
        <v>20644</v>
      </c>
      <c r="BC8" s="208">
        <v>16000</v>
      </c>
      <c r="BD8" s="208">
        <v>3</v>
      </c>
      <c r="BE8" s="208">
        <f t="shared" si="14"/>
        <v>48000</v>
      </c>
      <c r="BF8" s="209">
        <f t="shared" si="15"/>
        <v>-0.56991666666666663</v>
      </c>
      <c r="BG8" s="95"/>
      <c r="BI8" s="95"/>
      <c r="BJ8" s="103" t="s">
        <v>185</v>
      </c>
      <c r="BK8" s="207">
        <v>93535</v>
      </c>
      <c r="BL8" s="208">
        <v>16000</v>
      </c>
      <c r="BM8" s="208">
        <v>6</v>
      </c>
      <c r="BN8" s="208">
        <f t="shared" si="16"/>
        <v>96000</v>
      </c>
      <c r="BO8" s="209">
        <f t="shared" si="17"/>
        <v>-2.5677083333333333E-2</v>
      </c>
      <c r="BP8" s="95"/>
      <c r="BQ8" s="103" t="s">
        <v>59</v>
      </c>
      <c r="BR8" s="207">
        <v>58183</v>
      </c>
      <c r="BS8" s="208">
        <v>16000</v>
      </c>
      <c r="BT8" s="210">
        <v>5</v>
      </c>
      <c r="BU8" s="210">
        <f t="shared" si="18"/>
        <v>80000</v>
      </c>
      <c r="BV8" s="211">
        <f t="shared" si="19"/>
        <v>-0.27271250000000002</v>
      </c>
      <c r="BW8" s="95"/>
      <c r="BX8" s="103" t="s">
        <v>202</v>
      </c>
      <c r="BY8" s="207">
        <v>46946</v>
      </c>
      <c r="BZ8" s="208">
        <v>16000</v>
      </c>
      <c r="CA8" s="208">
        <v>4</v>
      </c>
      <c r="CB8" s="208">
        <f t="shared" si="20"/>
        <v>64000</v>
      </c>
      <c r="CC8" s="209">
        <f t="shared" si="21"/>
        <v>-0.26646874999999998</v>
      </c>
      <c r="CD8" s="95"/>
      <c r="CE8" s="103" t="s">
        <v>119</v>
      </c>
      <c r="CF8" s="207">
        <v>18768</v>
      </c>
      <c r="CG8" s="208">
        <v>16000</v>
      </c>
      <c r="CH8" s="208">
        <v>3</v>
      </c>
      <c r="CI8" s="208">
        <f t="shared" si="22"/>
        <v>48000</v>
      </c>
      <c r="CJ8" s="209">
        <f t="shared" si="23"/>
        <v>-0.60899999999999999</v>
      </c>
      <c r="CK8" s="95"/>
      <c r="CM8" s="95"/>
      <c r="CN8" s="95">
        <v>24</v>
      </c>
      <c r="CO8" s="212">
        <v>84190</v>
      </c>
      <c r="CP8" s="95">
        <v>6</v>
      </c>
      <c r="CQ8" s="213">
        <v>-0.123</v>
      </c>
      <c r="CR8" s="95"/>
      <c r="CS8" s="95">
        <v>31</v>
      </c>
      <c r="CT8" s="212">
        <v>52933</v>
      </c>
      <c r="CU8" s="95">
        <v>5</v>
      </c>
      <c r="CV8" s="213">
        <v>-0.33800000000000002</v>
      </c>
      <c r="CW8" s="95"/>
      <c r="CX8" s="95">
        <v>51</v>
      </c>
      <c r="CY8" s="212">
        <v>44522</v>
      </c>
      <c r="CZ8" s="95">
        <v>4</v>
      </c>
      <c r="DA8" s="213">
        <v>-0.30399999999999999</v>
      </c>
      <c r="DB8" s="95"/>
      <c r="DC8" s="95">
        <v>229</v>
      </c>
      <c r="DD8" s="212">
        <v>15102</v>
      </c>
      <c r="DE8" s="95">
        <v>2</v>
      </c>
      <c r="DF8" s="213">
        <v>-0.52800000000000002</v>
      </c>
      <c r="DG8" s="95"/>
      <c r="DH8" s="197">
        <v>89880.25</v>
      </c>
      <c r="DI8" s="213">
        <v>-6.3742187500000005E-2</v>
      </c>
      <c r="DJ8" s="212"/>
      <c r="DK8" s="197">
        <v>60760</v>
      </c>
      <c r="DL8" s="213">
        <v>-0.24041562499999997</v>
      </c>
      <c r="DM8" s="212"/>
      <c r="DN8" s="197">
        <v>45508.25</v>
      </c>
      <c r="DO8" s="213">
        <v>-0.28884765624999997</v>
      </c>
      <c r="DP8" s="212"/>
      <c r="DQ8" s="197">
        <f t="shared" si="24"/>
        <v>20976.25</v>
      </c>
      <c r="DR8" s="213">
        <v>-0.52365104166666665</v>
      </c>
      <c r="DS8" s="95"/>
      <c r="DT8" s="95"/>
      <c r="DU8" s="95">
        <v>24</v>
      </c>
      <c r="DV8" s="212">
        <v>82910</v>
      </c>
      <c r="DW8" s="214">
        <v>85787</v>
      </c>
      <c r="DX8" s="208">
        <v>16000</v>
      </c>
      <c r="DY8" s="208">
        <v>6</v>
      </c>
      <c r="DZ8" s="208">
        <f t="shared" si="25"/>
        <v>96000</v>
      </c>
      <c r="EA8" s="209">
        <f t="shared" si="26"/>
        <v>-0.10638541666666666</v>
      </c>
      <c r="EB8" s="197">
        <f t="shared" si="30"/>
        <v>89061.6</v>
      </c>
      <c r="EC8" s="213">
        <f t="shared" si="31"/>
        <v>-7.227083333333334E-2</v>
      </c>
      <c r="ED8" s="213"/>
      <c r="EE8" s="95">
        <v>31</v>
      </c>
      <c r="EF8" s="212">
        <v>61557</v>
      </c>
      <c r="EG8" s="214">
        <v>66129</v>
      </c>
      <c r="EH8" s="208">
        <v>16000</v>
      </c>
      <c r="EI8" s="210">
        <v>4</v>
      </c>
      <c r="EJ8" s="210">
        <v>64000</v>
      </c>
      <c r="EK8" s="211">
        <v>3.3265625E-2</v>
      </c>
      <c r="EL8" s="215">
        <v>61833.8</v>
      </c>
      <c r="EM8" s="213">
        <v>-0.18567937500000001</v>
      </c>
      <c r="EN8" s="95">
        <v>51</v>
      </c>
      <c r="EO8" s="212">
        <v>37008</v>
      </c>
      <c r="EP8" s="214">
        <v>43550</v>
      </c>
      <c r="EQ8" s="213">
        <v>-0.42199999999999999</v>
      </c>
      <c r="ER8" s="209">
        <v>-0.31953124999999999</v>
      </c>
      <c r="ES8" s="173">
        <v>45116.6</v>
      </c>
      <c r="ET8" s="216">
        <v>-0.29498437499999997</v>
      </c>
      <c r="EU8" s="213"/>
      <c r="EV8" s="95">
        <v>229</v>
      </c>
      <c r="EW8" s="212">
        <v>15360</v>
      </c>
      <c r="EX8" s="214">
        <v>16965</v>
      </c>
      <c r="EY8" s="208">
        <v>16000</v>
      </c>
      <c r="EZ8" s="208">
        <v>3</v>
      </c>
      <c r="FA8" s="208">
        <f t="shared" si="27"/>
        <v>48000</v>
      </c>
      <c r="FB8" s="209">
        <f t="shared" si="28"/>
        <v>-0.64656250000000004</v>
      </c>
      <c r="FC8" s="217">
        <f t="shared" si="29"/>
        <v>20174</v>
      </c>
      <c r="FD8" s="218">
        <v>-0.54823333333333335</v>
      </c>
      <c r="FE8" s="212"/>
      <c r="FF8" s="213"/>
      <c r="FG8" s="95"/>
      <c r="FH8" s="95"/>
      <c r="FI8" s="212"/>
      <c r="FJ8" s="213"/>
      <c r="FK8" s="95"/>
      <c r="FL8" s="95"/>
      <c r="FM8" s="131"/>
      <c r="FN8" s="21"/>
      <c r="FQ8" s="131"/>
      <c r="FR8" s="21"/>
    </row>
    <row r="9" spans="1:174" ht="15.75" thickBot="1" x14ac:dyDescent="0.3">
      <c r="A9" s="95"/>
      <c r="B9" s="103" t="s">
        <v>87</v>
      </c>
      <c r="C9" s="207">
        <v>66493</v>
      </c>
      <c r="D9" s="208">
        <v>16000</v>
      </c>
      <c r="E9" s="208">
        <v>9</v>
      </c>
      <c r="F9" s="208">
        <f t="shared" si="0"/>
        <v>144000</v>
      </c>
      <c r="G9" s="209">
        <f t="shared" si="1"/>
        <v>-0.53824305555555552</v>
      </c>
      <c r="H9" s="95"/>
      <c r="I9" s="103" t="s">
        <v>114</v>
      </c>
      <c r="J9" s="207">
        <v>62889</v>
      </c>
      <c r="K9" s="208">
        <v>16000</v>
      </c>
      <c r="L9" s="210">
        <v>5</v>
      </c>
      <c r="M9" s="210">
        <f t="shared" si="2"/>
        <v>80000</v>
      </c>
      <c r="N9" s="211">
        <f t="shared" si="3"/>
        <v>-0.21388750000000001</v>
      </c>
      <c r="O9" s="95"/>
      <c r="P9" s="103" t="s">
        <v>176</v>
      </c>
      <c r="Q9" s="207">
        <v>50074</v>
      </c>
      <c r="R9" s="208">
        <v>16000</v>
      </c>
      <c r="S9" s="208">
        <v>3</v>
      </c>
      <c r="T9" s="208">
        <f t="shared" si="4"/>
        <v>48000</v>
      </c>
      <c r="U9" s="209">
        <f t="shared" si="5"/>
        <v>4.3208333333333335E-2</v>
      </c>
      <c r="V9" s="95"/>
      <c r="W9" s="103" t="s">
        <v>210</v>
      </c>
      <c r="X9" s="207">
        <v>44296</v>
      </c>
      <c r="Y9" s="208">
        <v>16000</v>
      </c>
      <c r="Z9" s="208">
        <v>3</v>
      </c>
      <c r="AA9" s="208">
        <f t="shared" si="6"/>
        <v>48000</v>
      </c>
      <c r="AB9" s="209">
        <f t="shared" si="7"/>
        <v>-7.7166666666666661E-2</v>
      </c>
      <c r="AC9" s="95"/>
      <c r="AD9" s="95"/>
      <c r="AE9" s="95"/>
      <c r="AF9" s="103" t="s">
        <v>87</v>
      </c>
      <c r="AG9" s="207">
        <v>72314</v>
      </c>
      <c r="AH9" s="208">
        <v>16000</v>
      </c>
      <c r="AI9" s="208">
        <v>7</v>
      </c>
      <c r="AJ9" s="208">
        <f t="shared" si="8"/>
        <v>112000</v>
      </c>
      <c r="AK9" s="209">
        <f t="shared" si="9"/>
        <v>-0.35433928571428569</v>
      </c>
      <c r="AL9" s="95"/>
      <c r="AM9" s="103" t="s">
        <v>114</v>
      </c>
      <c r="AN9" s="207">
        <v>53507</v>
      </c>
      <c r="AO9" s="208">
        <v>16000</v>
      </c>
      <c r="AP9" s="210">
        <v>5</v>
      </c>
      <c r="AQ9" s="210">
        <f t="shared" si="10"/>
        <v>80000</v>
      </c>
      <c r="AR9" s="211">
        <f t="shared" si="11"/>
        <v>-0.33116250000000003</v>
      </c>
      <c r="AS9" s="95"/>
      <c r="AT9" s="103" t="s">
        <v>176</v>
      </c>
      <c r="AU9" s="207">
        <v>37984</v>
      </c>
      <c r="AV9" s="208">
        <v>16000</v>
      </c>
      <c r="AW9" s="208">
        <v>3</v>
      </c>
      <c r="AX9" s="208">
        <f t="shared" si="12"/>
        <v>48000</v>
      </c>
      <c r="AY9" s="209">
        <f t="shared" si="13"/>
        <v>-0.20866666666666667</v>
      </c>
      <c r="AZ9" s="95"/>
      <c r="BA9" s="103" t="s">
        <v>210</v>
      </c>
      <c r="BB9" s="207">
        <v>37732</v>
      </c>
      <c r="BC9" s="208">
        <v>16000</v>
      </c>
      <c r="BD9" s="208">
        <v>3</v>
      </c>
      <c r="BE9" s="208">
        <f t="shared" si="14"/>
        <v>48000</v>
      </c>
      <c r="BF9" s="209">
        <f t="shared" si="15"/>
        <v>-0.21391666666666667</v>
      </c>
      <c r="BG9" s="95"/>
      <c r="BI9" s="95"/>
      <c r="BJ9" s="103" t="s">
        <v>87</v>
      </c>
      <c r="BK9" s="207">
        <v>89547</v>
      </c>
      <c r="BL9" s="208">
        <v>16000</v>
      </c>
      <c r="BM9" s="208">
        <v>7</v>
      </c>
      <c r="BN9" s="208">
        <f t="shared" si="16"/>
        <v>112000</v>
      </c>
      <c r="BO9" s="209">
        <f t="shared" si="17"/>
        <v>-0.2004732142857143</v>
      </c>
      <c r="BP9" s="95"/>
      <c r="BQ9" s="103" t="s">
        <v>114</v>
      </c>
      <c r="BR9" s="207">
        <v>52592</v>
      </c>
      <c r="BS9" s="208">
        <v>16000</v>
      </c>
      <c r="BT9" s="210">
        <v>5</v>
      </c>
      <c r="BU9" s="210">
        <f t="shared" si="18"/>
        <v>80000</v>
      </c>
      <c r="BV9" s="211">
        <f t="shared" si="19"/>
        <v>-0.34260000000000002</v>
      </c>
      <c r="BW9" s="95"/>
      <c r="BX9" s="103" t="s">
        <v>176</v>
      </c>
      <c r="BY9" s="207">
        <v>50447</v>
      </c>
      <c r="BZ9" s="208">
        <v>16000</v>
      </c>
      <c r="CA9" s="208">
        <v>3</v>
      </c>
      <c r="CB9" s="208">
        <f t="shared" si="20"/>
        <v>48000</v>
      </c>
      <c r="CC9" s="209">
        <f t="shared" si="21"/>
        <v>5.0979166666666666E-2</v>
      </c>
      <c r="CD9" s="95"/>
      <c r="CE9" s="103" t="s">
        <v>210</v>
      </c>
      <c r="CF9" s="207">
        <v>36648</v>
      </c>
      <c r="CG9" s="208">
        <v>16000</v>
      </c>
      <c r="CH9" s="208">
        <v>3</v>
      </c>
      <c r="CI9" s="208">
        <f t="shared" si="22"/>
        <v>48000</v>
      </c>
      <c r="CJ9" s="209">
        <f t="shared" si="23"/>
        <v>-0.23649999999999999</v>
      </c>
      <c r="CK9" s="95"/>
      <c r="CM9" s="95"/>
      <c r="CN9" s="95">
        <v>27</v>
      </c>
      <c r="CO9" s="212">
        <v>62398</v>
      </c>
      <c r="CP9" s="95">
        <v>7</v>
      </c>
      <c r="CQ9" s="213">
        <v>-0.443</v>
      </c>
      <c r="CR9" s="95"/>
      <c r="CS9" s="95">
        <v>32</v>
      </c>
      <c r="CT9" s="212">
        <v>52119</v>
      </c>
      <c r="CU9" s="95">
        <v>5</v>
      </c>
      <c r="CV9" s="213">
        <v>-0.34899999999999998</v>
      </c>
      <c r="CW9" s="95"/>
      <c r="CX9" s="95">
        <v>52</v>
      </c>
      <c r="CY9" s="212">
        <v>37160</v>
      </c>
      <c r="CZ9" s="95">
        <v>3</v>
      </c>
      <c r="DA9" s="213">
        <v>-0.22600000000000001</v>
      </c>
      <c r="DB9" s="95"/>
      <c r="DC9" s="95">
        <v>231</v>
      </c>
      <c r="DD9" s="212">
        <v>40161</v>
      </c>
      <c r="DE9" s="95">
        <v>3</v>
      </c>
      <c r="DF9" s="213">
        <v>-0.16300000000000001</v>
      </c>
      <c r="DG9" s="95"/>
      <c r="DH9" s="197">
        <v>72688</v>
      </c>
      <c r="DI9" s="213">
        <v>-0.38401388888888888</v>
      </c>
      <c r="DJ9" s="212"/>
      <c r="DK9" s="197">
        <v>55276.75</v>
      </c>
      <c r="DL9" s="213">
        <v>-0.30916250000000001</v>
      </c>
      <c r="DM9" s="212"/>
      <c r="DN9" s="197">
        <v>43916.25</v>
      </c>
      <c r="DO9" s="213">
        <v>-8.5119791666666667E-2</v>
      </c>
      <c r="DP9" s="212"/>
      <c r="DQ9" s="197">
        <f t="shared" si="24"/>
        <v>39709.25</v>
      </c>
      <c r="DR9" s="213">
        <v>-0.17264583333333333</v>
      </c>
      <c r="DS9" s="95"/>
      <c r="DT9" s="95"/>
      <c r="DU9" s="95">
        <v>27</v>
      </c>
      <c r="DV9" s="212">
        <v>65735</v>
      </c>
      <c r="DW9" s="214">
        <v>72356</v>
      </c>
      <c r="DX9" s="208">
        <v>16000</v>
      </c>
      <c r="DY9" s="208">
        <v>7</v>
      </c>
      <c r="DZ9" s="208">
        <f t="shared" si="25"/>
        <v>112000</v>
      </c>
      <c r="EA9" s="209">
        <f t="shared" si="26"/>
        <v>-0.35396428571428573</v>
      </c>
      <c r="EB9" s="197">
        <f t="shared" si="30"/>
        <v>72621.600000000006</v>
      </c>
      <c r="EC9" s="213">
        <f t="shared" si="31"/>
        <v>-0.37800396825396826</v>
      </c>
      <c r="ED9" s="213"/>
      <c r="EE9" s="95">
        <v>32</v>
      </c>
      <c r="EF9" s="212">
        <v>47710</v>
      </c>
      <c r="EG9" s="214">
        <v>50790</v>
      </c>
      <c r="EH9" s="208">
        <v>16000</v>
      </c>
      <c r="EI9" s="210">
        <v>5</v>
      </c>
      <c r="EJ9" s="210">
        <v>80000</v>
      </c>
      <c r="EK9" s="211">
        <v>-0.36512499999999998</v>
      </c>
      <c r="EL9" s="215">
        <v>54379.4</v>
      </c>
      <c r="EM9" s="213">
        <v>-0.320355</v>
      </c>
      <c r="EN9" s="95">
        <v>52</v>
      </c>
      <c r="EO9" s="212">
        <v>36395</v>
      </c>
      <c r="EP9" s="214">
        <v>37771</v>
      </c>
      <c r="EQ9" s="213">
        <v>-0.24199999999999999</v>
      </c>
      <c r="ER9" s="209">
        <v>-0.21310416666666668</v>
      </c>
      <c r="ES9" s="173">
        <v>42687.199999999997</v>
      </c>
      <c r="ET9" s="216">
        <v>-0.11071666666666666</v>
      </c>
      <c r="EU9" s="213"/>
      <c r="EV9" s="95">
        <v>231</v>
      </c>
      <c r="EW9" s="212">
        <v>24228</v>
      </c>
      <c r="EX9" s="214">
        <v>31214</v>
      </c>
      <c r="EY9" s="208">
        <v>16000</v>
      </c>
      <c r="EZ9" s="208">
        <v>3</v>
      </c>
      <c r="FA9" s="208">
        <f t="shared" si="27"/>
        <v>48000</v>
      </c>
      <c r="FB9" s="209">
        <f t="shared" si="28"/>
        <v>-0.34970833333333334</v>
      </c>
      <c r="FC9" s="217">
        <f t="shared" si="29"/>
        <v>38010.199999999997</v>
      </c>
      <c r="FD9" s="218">
        <v>-0.20805833333333332</v>
      </c>
      <c r="FE9" s="212"/>
      <c r="FF9" s="213"/>
      <c r="FG9" s="95"/>
      <c r="FH9" s="95"/>
      <c r="FI9" s="212"/>
      <c r="FJ9" s="213"/>
      <c r="FK9" s="95"/>
      <c r="FL9" s="95"/>
      <c r="FM9" s="131"/>
      <c r="FN9" s="21"/>
      <c r="FQ9" s="131"/>
      <c r="FR9" s="21"/>
    </row>
    <row r="10" spans="1:174" ht="15.75" thickBot="1" x14ac:dyDescent="0.3">
      <c r="A10" s="95"/>
      <c r="B10" s="103" t="s">
        <v>13</v>
      </c>
      <c r="C10" s="207">
        <v>102590</v>
      </c>
      <c r="D10" s="208">
        <v>16000</v>
      </c>
      <c r="E10" s="208">
        <v>8</v>
      </c>
      <c r="F10" s="208">
        <f t="shared" si="0"/>
        <v>128000</v>
      </c>
      <c r="G10" s="209">
        <f t="shared" si="1"/>
        <v>-0.198515625</v>
      </c>
      <c r="H10" s="95"/>
      <c r="I10" s="103" t="s">
        <v>55</v>
      </c>
      <c r="J10" s="207">
        <v>64997</v>
      </c>
      <c r="K10" s="208">
        <v>16000</v>
      </c>
      <c r="L10" s="210">
        <v>5</v>
      </c>
      <c r="M10" s="210">
        <f t="shared" si="2"/>
        <v>80000</v>
      </c>
      <c r="N10" s="211">
        <f t="shared" si="3"/>
        <v>-0.1875375</v>
      </c>
      <c r="O10" s="95"/>
      <c r="P10" s="103" t="s">
        <v>137</v>
      </c>
      <c r="Q10" s="207">
        <v>38637</v>
      </c>
      <c r="R10" s="208">
        <v>16000</v>
      </c>
      <c r="S10" s="208">
        <v>4</v>
      </c>
      <c r="T10" s="208">
        <f t="shared" si="4"/>
        <v>64000</v>
      </c>
      <c r="U10" s="209">
        <f t="shared" si="5"/>
        <v>-0.39629687499999999</v>
      </c>
      <c r="V10" s="95"/>
      <c r="W10" s="103" t="s">
        <v>68</v>
      </c>
      <c r="X10" s="207">
        <v>39183</v>
      </c>
      <c r="Y10" s="208">
        <v>16000</v>
      </c>
      <c r="Z10" s="208">
        <v>4</v>
      </c>
      <c r="AA10" s="208">
        <f t="shared" si="6"/>
        <v>64000</v>
      </c>
      <c r="AB10" s="209">
        <f t="shared" si="7"/>
        <v>-0.387765625</v>
      </c>
      <c r="AC10" s="95"/>
      <c r="AD10" s="95"/>
      <c r="AE10" s="95"/>
      <c r="AF10" s="103" t="s">
        <v>13</v>
      </c>
      <c r="AG10" s="207">
        <v>95193</v>
      </c>
      <c r="AH10" s="208">
        <v>16000</v>
      </c>
      <c r="AI10" s="208">
        <v>8</v>
      </c>
      <c r="AJ10" s="208">
        <f t="shared" si="8"/>
        <v>128000</v>
      </c>
      <c r="AK10" s="209">
        <f t="shared" si="9"/>
        <v>-0.25630468750000002</v>
      </c>
      <c r="AL10" s="95"/>
      <c r="AM10" s="103" t="s">
        <v>55</v>
      </c>
      <c r="AN10" s="207">
        <v>63529</v>
      </c>
      <c r="AO10" s="208">
        <v>16000</v>
      </c>
      <c r="AP10" s="210">
        <v>5</v>
      </c>
      <c r="AQ10" s="210">
        <f t="shared" si="10"/>
        <v>80000</v>
      </c>
      <c r="AR10" s="211">
        <f t="shared" si="11"/>
        <v>-0.2058875</v>
      </c>
      <c r="AS10" s="95"/>
      <c r="AT10" s="103" t="s">
        <v>137</v>
      </c>
      <c r="AU10" s="207">
        <v>44925</v>
      </c>
      <c r="AV10" s="208">
        <v>16000</v>
      </c>
      <c r="AW10" s="208">
        <v>4</v>
      </c>
      <c r="AX10" s="208">
        <f t="shared" si="12"/>
        <v>64000</v>
      </c>
      <c r="AY10" s="209">
        <f t="shared" si="13"/>
        <v>-0.29804687499999999</v>
      </c>
      <c r="AZ10" s="95"/>
      <c r="BA10" s="103" t="s">
        <v>68</v>
      </c>
      <c r="BB10" s="207">
        <v>38138</v>
      </c>
      <c r="BC10" s="208">
        <v>16000</v>
      </c>
      <c r="BD10" s="208">
        <v>4</v>
      </c>
      <c r="BE10" s="208">
        <f t="shared" si="14"/>
        <v>64000</v>
      </c>
      <c r="BF10" s="209">
        <f t="shared" si="15"/>
        <v>-0.40409374999999997</v>
      </c>
      <c r="BG10" s="95"/>
      <c r="BI10" s="95"/>
      <c r="BJ10" s="103" t="s">
        <v>13</v>
      </c>
      <c r="BK10" s="207">
        <v>100890</v>
      </c>
      <c r="BL10" s="208">
        <v>16000</v>
      </c>
      <c r="BM10" s="208">
        <v>8</v>
      </c>
      <c r="BN10" s="208">
        <f t="shared" si="16"/>
        <v>128000</v>
      </c>
      <c r="BO10" s="209">
        <f t="shared" si="17"/>
        <v>-0.211796875</v>
      </c>
      <c r="BP10" s="95"/>
      <c r="BQ10" s="103" t="s">
        <v>55</v>
      </c>
      <c r="BR10" s="207">
        <v>51879</v>
      </c>
      <c r="BS10" s="208">
        <v>16000</v>
      </c>
      <c r="BT10" s="210">
        <v>5</v>
      </c>
      <c r="BU10" s="210">
        <f t="shared" si="18"/>
        <v>80000</v>
      </c>
      <c r="BV10" s="211">
        <f t="shared" si="19"/>
        <v>-0.35151250000000001</v>
      </c>
      <c r="BW10" s="95"/>
      <c r="BX10" s="103" t="s">
        <v>137</v>
      </c>
      <c r="BY10" s="207">
        <v>53961</v>
      </c>
      <c r="BZ10" s="208">
        <v>16000</v>
      </c>
      <c r="CA10" s="208">
        <v>4</v>
      </c>
      <c r="CB10" s="208">
        <f t="shared" si="20"/>
        <v>64000</v>
      </c>
      <c r="CC10" s="209">
        <f t="shared" si="21"/>
        <v>-0.156859375</v>
      </c>
      <c r="CD10" s="95"/>
      <c r="CE10" s="103" t="s">
        <v>68</v>
      </c>
      <c r="CF10" s="207">
        <v>29143</v>
      </c>
      <c r="CG10" s="208">
        <v>16000</v>
      </c>
      <c r="CH10" s="208">
        <v>4</v>
      </c>
      <c r="CI10" s="208">
        <f t="shared" si="22"/>
        <v>64000</v>
      </c>
      <c r="CJ10" s="209">
        <f t="shared" si="23"/>
        <v>-0.54464062499999999</v>
      </c>
      <c r="CK10" s="95"/>
      <c r="CM10" s="95"/>
      <c r="CN10" s="95">
        <v>28</v>
      </c>
      <c r="CO10" s="212">
        <v>92357</v>
      </c>
      <c r="CP10" s="95">
        <v>8</v>
      </c>
      <c r="CQ10" s="213">
        <v>-0.27800000000000002</v>
      </c>
      <c r="CR10" s="95"/>
      <c r="CS10" s="95">
        <v>36</v>
      </c>
      <c r="CT10" s="212">
        <v>55727</v>
      </c>
      <c r="CU10" s="95">
        <v>5</v>
      </c>
      <c r="CV10" s="213">
        <v>-0.30299999999999999</v>
      </c>
      <c r="CW10" s="95"/>
      <c r="CX10" s="95">
        <v>53</v>
      </c>
      <c r="CY10" s="212">
        <v>52495</v>
      </c>
      <c r="CZ10" s="95">
        <v>4</v>
      </c>
      <c r="DA10" s="213">
        <v>-0.18</v>
      </c>
      <c r="DB10" s="95"/>
      <c r="DC10" s="95">
        <v>234</v>
      </c>
      <c r="DD10" s="212">
        <v>26419</v>
      </c>
      <c r="DE10" s="95">
        <v>2</v>
      </c>
      <c r="DF10" s="213">
        <v>-0.17399999999999999</v>
      </c>
      <c r="DG10" s="95"/>
      <c r="DH10" s="197">
        <v>97757.5</v>
      </c>
      <c r="DI10" s="213">
        <v>-0.236154296875</v>
      </c>
      <c r="DJ10" s="212"/>
      <c r="DK10" s="197">
        <v>59033</v>
      </c>
      <c r="DL10" s="213">
        <v>-0.26198437499999999</v>
      </c>
      <c r="DM10" s="212"/>
      <c r="DN10" s="197">
        <v>47504.5</v>
      </c>
      <c r="DO10" s="213">
        <v>-0.25780078125</v>
      </c>
      <c r="DP10" s="212"/>
      <c r="DQ10" s="197">
        <f t="shared" si="24"/>
        <v>33220.75</v>
      </c>
      <c r="DR10" s="213">
        <v>-0.37762499999999999</v>
      </c>
      <c r="DS10" s="95"/>
      <c r="DT10" s="95"/>
      <c r="DU10" s="95">
        <v>28</v>
      </c>
      <c r="DV10" s="212">
        <v>81658</v>
      </c>
      <c r="DW10" s="214">
        <v>93609</v>
      </c>
      <c r="DX10" s="208">
        <v>16000</v>
      </c>
      <c r="DY10" s="208">
        <v>8</v>
      </c>
      <c r="DZ10" s="208">
        <f t="shared" si="25"/>
        <v>128000</v>
      </c>
      <c r="EA10" s="209">
        <f t="shared" si="26"/>
        <v>-0.26867968749999999</v>
      </c>
      <c r="EB10" s="197">
        <f t="shared" si="30"/>
        <v>96927.8</v>
      </c>
      <c r="EC10" s="213">
        <f t="shared" si="31"/>
        <v>-0.24265937499999998</v>
      </c>
      <c r="ED10" s="213"/>
      <c r="EE10" s="95">
        <v>36</v>
      </c>
      <c r="EF10" s="212">
        <v>52472</v>
      </c>
      <c r="EG10" s="214">
        <v>57635</v>
      </c>
      <c r="EH10" s="208">
        <v>16000</v>
      </c>
      <c r="EI10" s="210">
        <v>5</v>
      </c>
      <c r="EJ10" s="210">
        <v>80000</v>
      </c>
      <c r="EK10" s="211">
        <v>-0.27956249999999999</v>
      </c>
      <c r="EL10" s="215">
        <v>58753.4</v>
      </c>
      <c r="EM10" s="213">
        <v>-0.26549999999999996</v>
      </c>
      <c r="EN10" s="95">
        <v>53</v>
      </c>
      <c r="EO10" s="212">
        <v>49227</v>
      </c>
      <c r="EP10" s="214">
        <v>56518</v>
      </c>
      <c r="EQ10" s="213">
        <v>-0.23100000000000001</v>
      </c>
      <c r="ER10" s="209">
        <v>-0.11690625</v>
      </c>
      <c r="ES10" s="173">
        <v>49307.199999999997</v>
      </c>
      <c r="ET10" s="216">
        <v>-0.229621875</v>
      </c>
      <c r="EU10" s="213"/>
      <c r="EV10" s="95">
        <v>234</v>
      </c>
      <c r="EW10" s="212">
        <v>25768</v>
      </c>
      <c r="EX10" s="214">
        <v>26018</v>
      </c>
      <c r="EY10" s="208">
        <v>16000</v>
      </c>
      <c r="EZ10" s="208">
        <v>3</v>
      </c>
      <c r="FA10" s="208">
        <f t="shared" si="27"/>
        <v>48000</v>
      </c>
      <c r="FB10" s="209">
        <f t="shared" si="28"/>
        <v>-0.45795833333333336</v>
      </c>
      <c r="FC10" s="217">
        <f t="shared" si="29"/>
        <v>31780.2</v>
      </c>
      <c r="FD10" s="218">
        <v>-0.39369166666666666</v>
      </c>
      <c r="FE10" s="212"/>
      <c r="FF10" s="213"/>
      <c r="FG10" s="95"/>
      <c r="FH10" s="95"/>
      <c r="FI10" s="212"/>
      <c r="FJ10" s="213"/>
      <c r="FK10" s="95"/>
      <c r="FL10" s="95"/>
      <c r="FM10" s="131"/>
      <c r="FN10" s="21"/>
      <c r="FQ10" s="131"/>
      <c r="FR10" s="21"/>
    </row>
    <row r="11" spans="1:174" ht="15.75" thickBot="1" x14ac:dyDescent="0.3">
      <c r="A11" s="95"/>
      <c r="B11" s="103" t="s">
        <v>6</v>
      </c>
      <c r="C11" s="207">
        <v>101909</v>
      </c>
      <c r="D11" s="208">
        <v>16000</v>
      </c>
      <c r="E11" s="208">
        <v>9</v>
      </c>
      <c r="F11" s="208">
        <f t="shared" si="0"/>
        <v>144000</v>
      </c>
      <c r="G11" s="209">
        <f t="shared" si="1"/>
        <v>-0.29229861111111111</v>
      </c>
      <c r="H11" s="95"/>
      <c r="I11" s="103" t="s">
        <v>131</v>
      </c>
      <c r="J11" s="207">
        <v>65920</v>
      </c>
      <c r="K11" s="208">
        <v>16000</v>
      </c>
      <c r="L11" s="210">
        <v>5</v>
      </c>
      <c r="M11" s="210">
        <f t="shared" si="2"/>
        <v>80000</v>
      </c>
      <c r="N11" s="211">
        <f t="shared" si="3"/>
        <v>-0.17599999999999999</v>
      </c>
      <c r="O11" s="95"/>
      <c r="P11" s="103" t="s">
        <v>20</v>
      </c>
      <c r="Q11" s="207">
        <v>42078</v>
      </c>
      <c r="R11" s="208">
        <v>16000</v>
      </c>
      <c r="S11" s="208">
        <v>4</v>
      </c>
      <c r="T11" s="208">
        <f t="shared" si="4"/>
        <v>64000</v>
      </c>
      <c r="U11" s="209">
        <f t="shared" si="5"/>
        <v>-0.34253125000000001</v>
      </c>
      <c r="V11" s="95"/>
      <c r="W11" s="103" t="s">
        <v>103</v>
      </c>
      <c r="X11" s="207">
        <v>33504</v>
      </c>
      <c r="Y11" s="208">
        <v>16000</v>
      </c>
      <c r="Z11" s="208">
        <v>3</v>
      </c>
      <c r="AA11" s="208">
        <f t="shared" si="6"/>
        <v>48000</v>
      </c>
      <c r="AB11" s="209">
        <f t="shared" si="7"/>
        <v>-0.30199999999999999</v>
      </c>
      <c r="AC11" s="95"/>
      <c r="AD11" s="95"/>
      <c r="AE11" s="95"/>
      <c r="AF11" s="103" t="s">
        <v>6</v>
      </c>
      <c r="AG11" s="207">
        <v>95992</v>
      </c>
      <c r="AH11" s="208">
        <v>16000</v>
      </c>
      <c r="AI11" s="208">
        <v>9</v>
      </c>
      <c r="AJ11" s="208">
        <f t="shared" si="8"/>
        <v>144000</v>
      </c>
      <c r="AK11" s="209">
        <f t="shared" si="9"/>
        <v>-0.3333888888888889</v>
      </c>
      <c r="AL11" s="95"/>
      <c r="AM11" s="103" t="s">
        <v>131</v>
      </c>
      <c r="AN11" s="207">
        <v>52352</v>
      </c>
      <c r="AO11" s="208">
        <v>16000</v>
      </c>
      <c r="AP11" s="210">
        <v>5</v>
      </c>
      <c r="AQ11" s="210">
        <f t="shared" si="10"/>
        <v>80000</v>
      </c>
      <c r="AR11" s="211">
        <f t="shared" si="11"/>
        <v>-0.34560000000000002</v>
      </c>
      <c r="AS11" s="95"/>
      <c r="AT11" s="103" t="s">
        <v>20</v>
      </c>
      <c r="AU11" s="207">
        <v>32206</v>
      </c>
      <c r="AV11" s="208">
        <v>16000</v>
      </c>
      <c r="AW11" s="208">
        <v>4</v>
      </c>
      <c r="AX11" s="208">
        <f t="shared" si="12"/>
        <v>64000</v>
      </c>
      <c r="AY11" s="209">
        <f t="shared" si="13"/>
        <v>-0.49678125000000001</v>
      </c>
      <c r="AZ11" s="95"/>
      <c r="BA11" s="103" t="s">
        <v>103</v>
      </c>
      <c r="BB11" s="207">
        <v>37136</v>
      </c>
      <c r="BC11" s="208">
        <v>16000</v>
      </c>
      <c r="BD11" s="208">
        <v>3</v>
      </c>
      <c r="BE11" s="208">
        <f t="shared" si="14"/>
        <v>48000</v>
      </c>
      <c r="BF11" s="209">
        <f t="shared" si="15"/>
        <v>-0.22633333333333333</v>
      </c>
      <c r="BG11" s="95"/>
      <c r="BI11" s="95"/>
      <c r="BJ11" s="103" t="s">
        <v>6</v>
      </c>
      <c r="BK11" s="207">
        <v>88664</v>
      </c>
      <c r="BL11" s="208">
        <v>16000</v>
      </c>
      <c r="BM11" s="208">
        <v>8</v>
      </c>
      <c r="BN11" s="208">
        <f t="shared" si="16"/>
        <v>128000</v>
      </c>
      <c r="BO11" s="209">
        <f t="shared" si="17"/>
        <v>-0.30731249999999999</v>
      </c>
      <c r="BP11" s="95"/>
      <c r="BQ11" s="103" t="s">
        <v>131</v>
      </c>
      <c r="BR11" s="207">
        <v>56510</v>
      </c>
      <c r="BS11" s="208">
        <v>16000</v>
      </c>
      <c r="BT11" s="210">
        <v>5</v>
      </c>
      <c r="BU11" s="210">
        <f t="shared" si="18"/>
        <v>80000</v>
      </c>
      <c r="BV11" s="211">
        <f t="shared" si="19"/>
        <v>-0.29362500000000002</v>
      </c>
      <c r="BW11" s="95"/>
      <c r="BX11" s="103" t="s">
        <v>20</v>
      </c>
      <c r="BY11" s="207">
        <v>39996</v>
      </c>
      <c r="BZ11" s="208">
        <v>16000</v>
      </c>
      <c r="CA11" s="208">
        <v>4</v>
      </c>
      <c r="CB11" s="208">
        <f t="shared" si="20"/>
        <v>64000</v>
      </c>
      <c r="CC11" s="209">
        <f t="shared" si="21"/>
        <v>-0.37506250000000002</v>
      </c>
      <c r="CD11" s="95"/>
      <c r="CE11" s="103" t="s">
        <v>103</v>
      </c>
      <c r="CF11" s="207">
        <v>43091</v>
      </c>
      <c r="CG11" s="208">
        <v>16000</v>
      </c>
      <c r="CH11" s="208">
        <v>3</v>
      </c>
      <c r="CI11" s="208">
        <f t="shared" si="22"/>
        <v>48000</v>
      </c>
      <c r="CJ11" s="209">
        <f t="shared" si="23"/>
        <v>-0.10227083333333334</v>
      </c>
      <c r="CK11" s="95"/>
      <c r="CM11" s="95"/>
      <c r="CN11" s="95">
        <v>35</v>
      </c>
      <c r="CO11" s="212">
        <v>83039</v>
      </c>
      <c r="CP11" s="95">
        <v>8</v>
      </c>
      <c r="CQ11" s="213">
        <v>-0.35099999999999998</v>
      </c>
      <c r="CR11" s="95"/>
      <c r="CS11" s="95">
        <v>38</v>
      </c>
      <c r="CT11" s="212">
        <v>60248</v>
      </c>
      <c r="CU11" s="95">
        <v>5</v>
      </c>
      <c r="CV11" s="213">
        <v>-0.247</v>
      </c>
      <c r="CW11" s="95"/>
      <c r="CX11" s="95">
        <v>64</v>
      </c>
      <c r="CY11" s="212">
        <v>31373</v>
      </c>
      <c r="CZ11" s="95">
        <v>4</v>
      </c>
      <c r="DA11" s="213">
        <v>-0.51</v>
      </c>
      <c r="DB11" s="95"/>
      <c r="DC11" s="95">
        <v>236</v>
      </c>
      <c r="DD11" s="212">
        <v>33432</v>
      </c>
      <c r="DE11" s="95">
        <v>3</v>
      </c>
      <c r="DF11" s="213">
        <v>-0.30399999999999999</v>
      </c>
      <c r="DG11" s="95"/>
      <c r="DH11" s="197">
        <v>92401</v>
      </c>
      <c r="DI11" s="213">
        <v>-0.32099999999999995</v>
      </c>
      <c r="DJ11" s="212"/>
      <c r="DK11" s="197">
        <v>58757.5</v>
      </c>
      <c r="DL11" s="213">
        <v>-0.26555624999999999</v>
      </c>
      <c r="DM11" s="212"/>
      <c r="DN11" s="197">
        <v>36413.25</v>
      </c>
      <c r="DO11" s="213">
        <v>-0.43109375</v>
      </c>
      <c r="DP11" s="212"/>
      <c r="DQ11" s="197">
        <f t="shared" si="24"/>
        <v>36790.75</v>
      </c>
      <c r="DR11" s="213">
        <v>-0.23365104166666667</v>
      </c>
      <c r="DS11" s="95"/>
      <c r="DT11" s="95"/>
      <c r="DU11" s="95">
        <v>35</v>
      </c>
      <c r="DV11" s="212">
        <v>91473</v>
      </c>
      <c r="DW11" s="214">
        <v>97842</v>
      </c>
      <c r="DX11" s="208">
        <v>16000</v>
      </c>
      <c r="DY11" s="208">
        <v>8</v>
      </c>
      <c r="DZ11" s="208">
        <f t="shared" si="25"/>
        <v>128000</v>
      </c>
      <c r="EA11" s="209">
        <f t="shared" si="26"/>
        <v>-0.23560937500000001</v>
      </c>
      <c r="EB11" s="197">
        <f t="shared" si="30"/>
        <v>93489.2</v>
      </c>
      <c r="EC11" s="213">
        <f t="shared" si="31"/>
        <v>-0.30392187500000001</v>
      </c>
      <c r="ED11" s="213"/>
      <c r="EE11" s="95">
        <v>38</v>
      </c>
      <c r="EF11" s="212">
        <v>63303</v>
      </c>
      <c r="EG11" s="214">
        <v>60694</v>
      </c>
      <c r="EH11" s="208">
        <v>16000</v>
      </c>
      <c r="EI11" s="210">
        <v>5</v>
      </c>
      <c r="EJ11" s="210">
        <v>80000</v>
      </c>
      <c r="EK11" s="211">
        <v>-0.24132500000000001</v>
      </c>
      <c r="EL11" s="215">
        <v>59144.800000000003</v>
      </c>
      <c r="EM11" s="213">
        <v>-0.26071</v>
      </c>
      <c r="EN11" s="95">
        <v>64</v>
      </c>
      <c r="EO11" s="212">
        <v>24508</v>
      </c>
      <c r="EP11" s="214">
        <v>29772</v>
      </c>
      <c r="EQ11" s="213">
        <v>-0.48899999999999999</v>
      </c>
      <c r="ER11" s="209">
        <v>-0.37974999999999998</v>
      </c>
      <c r="ES11" s="173">
        <v>35085</v>
      </c>
      <c r="ET11" s="216">
        <v>-0.42082500000000006</v>
      </c>
      <c r="EU11" s="213"/>
      <c r="EV11" s="95">
        <v>236</v>
      </c>
      <c r="EW11" s="212">
        <v>28267</v>
      </c>
      <c r="EX11" s="214">
        <v>27421</v>
      </c>
      <c r="EY11" s="208">
        <v>16000</v>
      </c>
      <c r="EZ11" s="208">
        <v>4</v>
      </c>
      <c r="FA11" s="208">
        <f t="shared" si="27"/>
        <v>64000</v>
      </c>
      <c r="FB11" s="209">
        <f t="shared" si="28"/>
        <v>-0.57154687500000001</v>
      </c>
      <c r="FC11" s="217">
        <f t="shared" si="29"/>
        <v>34916.800000000003</v>
      </c>
      <c r="FD11" s="218">
        <v>-0.3012302083333333</v>
      </c>
      <c r="FE11" s="212"/>
      <c r="FF11" s="213"/>
      <c r="FG11" s="95"/>
      <c r="FH11" s="95"/>
      <c r="FI11" s="212"/>
      <c r="FJ11" s="213"/>
      <c r="FK11" s="95"/>
      <c r="FL11" s="95"/>
      <c r="FM11" s="131"/>
      <c r="FN11" s="21"/>
      <c r="FQ11" s="131"/>
      <c r="FR11" s="21"/>
    </row>
    <row r="12" spans="1:174" ht="15.75" thickBot="1" x14ac:dyDescent="0.3">
      <c r="A12" s="95"/>
      <c r="B12" s="103" t="s">
        <v>92</v>
      </c>
      <c r="C12" s="207">
        <v>103813</v>
      </c>
      <c r="D12" s="208">
        <v>16000</v>
      </c>
      <c r="E12" s="208">
        <v>5</v>
      </c>
      <c r="F12" s="208">
        <f t="shared" si="0"/>
        <v>80000</v>
      </c>
      <c r="G12" s="209">
        <f t="shared" si="1"/>
        <v>0.2976625</v>
      </c>
      <c r="H12" s="95"/>
      <c r="I12" s="103" t="s">
        <v>174</v>
      </c>
      <c r="J12" s="207">
        <v>57922</v>
      </c>
      <c r="K12" s="208">
        <v>16000</v>
      </c>
      <c r="L12" s="210">
        <v>4</v>
      </c>
      <c r="M12" s="210">
        <f t="shared" si="2"/>
        <v>64000</v>
      </c>
      <c r="N12" s="211">
        <f t="shared" si="3"/>
        <v>-9.4968750000000005E-2</v>
      </c>
      <c r="O12" s="95"/>
      <c r="P12" s="103" t="s">
        <v>42</v>
      </c>
      <c r="Q12" s="207">
        <v>47313</v>
      </c>
      <c r="R12" s="208">
        <v>16000</v>
      </c>
      <c r="S12" s="208">
        <v>4</v>
      </c>
      <c r="T12" s="208">
        <f t="shared" si="4"/>
        <v>64000</v>
      </c>
      <c r="U12" s="209">
        <f t="shared" si="5"/>
        <v>-0.26073437500000002</v>
      </c>
      <c r="V12" s="95"/>
      <c r="W12" s="103" t="s">
        <v>124</v>
      </c>
      <c r="X12" s="207">
        <v>38778</v>
      </c>
      <c r="Y12" s="208">
        <v>16000</v>
      </c>
      <c r="Z12" s="208">
        <v>3</v>
      </c>
      <c r="AA12" s="208">
        <f t="shared" si="6"/>
        <v>48000</v>
      </c>
      <c r="AB12" s="209">
        <f t="shared" si="7"/>
        <v>-0.19212499999999999</v>
      </c>
      <c r="AC12" s="95"/>
      <c r="AD12" s="95"/>
      <c r="AE12" s="95"/>
      <c r="AF12" s="103" t="s">
        <v>92</v>
      </c>
      <c r="AG12" s="207">
        <v>93005</v>
      </c>
      <c r="AH12" s="208">
        <v>16000</v>
      </c>
      <c r="AI12" s="208">
        <v>5</v>
      </c>
      <c r="AJ12" s="208">
        <f t="shared" si="8"/>
        <v>80000</v>
      </c>
      <c r="AK12" s="209">
        <f t="shared" si="9"/>
        <v>0.1625625</v>
      </c>
      <c r="AL12" s="95"/>
      <c r="AM12" s="103" t="s">
        <v>174</v>
      </c>
      <c r="AN12" s="207">
        <v>51096</v>
      </c>
      <c r="AO12" s="208">
        <v>16000</v>
      </c>
      <c r="AP12" s="210">
        <v>4</v>
      </c>
      <c r="AQ12" s="210">
        <f t="shared" si="10"/>
        <v>64000</v>
      </c>
      <c r="AR12" s="211">
        <f t="shared" si="11"/>
        <v>-0.201625</v>
      </c>
      <c r="AS12" s="95"/>
      <c r="AT12" s="103" t="s">
        <v>42</v>
      </c>
      <c r="AU12" s="207">
        <v>34526</v>
      </c>
      <c r="AV12" s="208">
        <v>16000</v>
      </c>
      <c r="AW12" s="208">
        <v>4</v>
      </c>
      <c r="AX12" s="208">
        <f t="shared" si="12"/>
        <v>64000</v>
      </c>
      <c r="AY12" s="209">
        <f t="shared" si="13"/>
        <v>-0.46053125</v>
      </c>
      <c r="AZ12" s="95"/>
      <c r="BA12" s="103" t="s">
        <v>124</v>
      </c>
      <c r="BB12" s="207">
        <v>24084</v>
      </c>
      <c r="BC12" s="208">
        <v>16000</v>
      </c>
      <c r="BD12" s="208">
        <v>3</v>
      </c>
      <c r="BE12" s="208">
        <f t="shared" si="14"/>
        <v>48000</v>
      </c>
      <c r="BF12" s="209">
        <f t="shared" si="15"/>
        <v>-0.49825000000000003</v>
      </c>
      <c r="BG12" s="95"/>
      <c r="BI12" s="95"/>
      <c r="BJ12" s="103" t="s">
        <v>92</v>
      </c>
      <c r="BK12" s="207">
        <v>114895</v>
      </c>
      <c r="BL12" s="208">
        <v>16000</v>
      </c>
      <c r="BM12" s="208">
        <v>5</v>
      </c>
      <c r="BN12" s="208">
        <f t="shared" si="16"/>
        <v>80000</v>
      </c>
      <c r="BO12" s="209">
        <f t="shared" si="17"/>
        <v>0.43618750000000001</v>
      </c>
      <c r="BP12" s="95"/>
      <c r="BQ12" s="103" t="s">
        <v>174</v>
      </c>
      <c r="BR12" s="207">
        <v>59823</v>
      </c>
      <c r="BS12" s="208">
        <v>16000</v>
      </c>
      <c r="BT12" s="210">
        <v>4</v>
      </c>
      <c r="BU12" s="210">
        <f t="shared" si="18"/>
        <v>64000</v>
      </c>
      <c r="BV12" s="211">
        <f t="shared" si="19"/>
        <v>-6.5265624999999994E-2</v>
      </c>
      <c r="BW12" s="95"/>
      <c r="BX12" s="103" t="s">
        <v>42</v>
      </c>
      <c r="BY12" s="207">
        <v>36561</v>
      </c>
      <c r="BZ12" s="208">
        <v>16000</v>
      </c>
      <c r="CA12" s="208">
        <v>4</v>
      </c>
      <c r="CB12" s="208">
        <f t="shared" si="20"/>
        <v>64000</v>
      </c>
      <c r="CC12" s="209">
        <f t="shared" si="21"/>
        <v>-0.428734375</v>
      </c>
      <c r="CD12" s="95"/>
      <c r="CE12" s="103" t="s">
        <v>124</v>
      </c>
      <c r="CF12" s="207">
        <v>31212</v>
      </c>
      <c r="CG12" s="208">
        <v>16000</v>
      </c>
      <c r="CH12" s="208">
        <v>3</v>
      </c>
      <c r="CI12" s="208">
        <f t="shared" si="22"/>
        <v>48000</v>
      </c>
      <c r="CJ12" s="209">
        <f t="shared" si="23"/>
        <v>-0.34975000000000001</v>
      </c>
      <c r="CK12" s="95"/>
      <c r="CM12" s="95"/>
      <c r="CN12" s="95">
        <v>37</v>
      </c>
      <c r="CO12" s="212">
        <v>105371</v>
      </c>
      <c r="CP12" s="95">
        <v>5</v>
      </c>
      <c r="CQ12" s="213">
        <v>0.317</v>
      </c>
      <c r="CR12" s="95"/>
      <c r="CS12" s="95">
        <v>40</v>
      </c>
      <c r="CT12" s="212">
        <v>48359</v>
      </c>
      <c r="CU12" s="95">
        <v>4</v>
      </c>
      <c r="CV12" s="213">
        <v>-0.24399999999999999</v>
      </c>
      <c r="CW12" s="95"/>
      <c r="CX12" s="95">
        <v>65</v>
      </c>
      <c r="CY12" s="212">
        <v>31728</v>
      </c>
      <c r="CZ12" s="95">
        <v>4</v>
      </c>
      <c r="DA12" s="213">
        <v>-0.504</v>
      </c>
      <c r="DB12" s="95"/>
      <c r="DC12" s="95">
        <v>237</v>
      </c>
      <c r="DD12" s="212">
        <v>33817</v>
      </c>
      <c r="DE12" s="95">
        <v>3</v>
      </c>
      <c r="DF12" s="213">
        <v>-0.29499999999999998</v>
      </c>
      <c r="DG12" s="95"/>
      <c r="DH12" s="197">
        <v>104271</v>
      </c>
      <c r="DI12" s="213">
        <v>0.303353125</v>
      </c>
      <c r="DJ12" s="212"/>
      <c r="DK12" s="197">
        <v>54300</v>
      </c>
      <c r="DL12" s="213">
        <v>-0.15146484375000002</v>
      </c>
      <c r="DM12" s="212"/>
      <c r="DN12" s="197">
        <v>37532</v>
      </c>
      <c r="DO12" s="213">
        <v>-0.41349999999999998</v>
      </c>
      <c r="DP12" s="212"/>
      <c r="DQ12" s="197">
        <f t="shared" si="24"/>
        <v>31972.75</v>
      </c>
      <c r="DR12" s="213">
        <v>-0.33378125000000003</v>
      </c>
      <c r="DS12" s="95"/>
      <c r="DT12" s="95"/>
      <c r="DU12" s="95">
        <v>37</v>
      </c>
      <c r="DV12" s="212">
        <v>89917</v>
      </c>
      <c r="DW12" s="214">
        <v>91895</v>
      </c>
      <c r="DX12" s="208">
        <v>16000</v>
      </c>
      <c r="DY12" s="208">
        <v>6</v>
      </c>
      <c r="DZ12" s="208">
        <f t="shared" si="25"/>
        <v>96000</v>
      </c>
      <c r="EA12" s="209">
        <f t="shared" si="26"/>
        <v>-4.2760416666666669E-2</v>
      </c>
      <c r="EB12" s="197">
        <f t="shared" si="30"/>
        <v>101795.8</v>
      </c>
      <c r="EC12" s="213">
        <f t="shared" si="31"/>
        <v>0.23413041666666662</v>
      </c>
      <c r="ED12" s="213"/>
      <c r="EE12" s="95">
        <v>40</v>
      </c>
      <c r="EF12" s="212">
        <v>43012</v>
      </c>
      <c r="EG12" s="214">
        <v>49121</v>
      </c>
      <c r="EH12" s="208">
        <v>16000</v>
      </c>
      <c r="EI12" s="210">
        <v>4</v>
      </c>
      <c r="EJ12" s="210">
        <v>64000</v>
      </c>
      <c r="EK12" s="211">
        <v>-0.23248437499999999</v>
      </c>
      <c r="EL12" s="215">
        <v>53264.2</v>
      </c>
      <c r="EM12" s="213">
        <v>-0.16766874999999998</v>
      </c>
      <c r="EN12" s="95">
        <v>65</v>
      </c>
      <c r="EO12" s="212">
        <v>29458</v>
      </c>
      <c r="EP12" s="214">
        <v>29416</v>
      </c>
      <c r="EQ12" s="213">
        <v>-0.38600000000000001</v>
      </c>
      <c r="ER12" s="209">
        <v>-0.38716666666666666</v>
      </c>
      <c r="ES12" s="173">
        <v>35908.800000000003</v>
      </c>
      <c r="ET12" s="216">
        <v>-0.40823333333333334</v>
      </c>
      <c r="EU12" s="213"/>
      <c r="EV12" s="95">
        <v>237</v>
      </c>
      <c r="EW12" s="212">
        <v>28792</v>
      </c>
      <c r="EX12" s="214">
        <v>28970</v>
      </c>
      <c r="EY12" s="208">
        <v>16000</v>
      </c>
      <c r="EZ12" s="208">
        <v>3</v>
      </c>
      <c r="FA12" s="208">
        <f t="shared" si="27"/>
        <v>48000</v>
      </c>
      <c r="FB12" s="209">
        <f t="shared" si="28"/>
        <v>-0.39645833333333336</v>
      </c>
      <c r="FC12" s="217">
        <f t="shared" si="29"/>
        <v>31372.2</v>
      </c>
      <c r="FD12" s="218">
        <v>-0.34631666666666672</v>
      </c>
      <c r="FE12" s="212"/>
      <c r="FF12" s="213"/>
      <c r="FG12" s="95"/>
      <c r="FH12" s="95"/>
      <c r="FI12" s="212"/>
      <c r="FJ12" s="213"/>
      <c r="FK12" s="95"/>
      <c r="FL12" s="95"/>
      <c r="FM12" s="131"/>
      <c r="FN12" s="21"/>
      <c r="FQ12" s="131"/>
      <c r="FR12" s="21"/>
    </row>
    <row r="13" spans="1:174" ht="15.75" thickBot="1" x14ac:dyDescent="0.3">
      <c r="A13" s="95"/>
      <c r="B13" s="103" t="s">
        <v>64</v>
      </c>
      <c r="C13" s="207">
        <v>88835</v>
      </c>
      <c r="D13" s="208">
        <v>16000</v>
      </c>
      <c r="E13" s="208">
        <v>6</v>
      </c>
      <c r="F13" s="208">
        <f t="shared" si="0"/>
        <v>96000</v>
      </c>
      <c r="G13" s="209">
        <f t="shared" si="1"/>
        <v>-7.4635416666666662E-2</v>
      </c>
      <c r="H13" s="95"/>
      <c r="I13" s="103" t="s">
        <v>8</v>
      </c>
      <c r="J13" s="207">
        <v>66675</v>
      </c>
      <c r="K13" s="208">
        <v>16000</v>
      </c>
      <c r="L13" s="210">
        <v>6</v>
      </c>
      <c r="M13" s="210">
        <f t="shared" si="2"/>
        <v>96000</v>
      </c>
      <c r="N13" s="211">
        <f t="shared" si="3"/>
        <v>-0.30546875000000001</v>
      </c>
      <c r="O13" s="95"/>
      <c r="P13" s="103" t="s">
        <v>38</v>
      </c>
      <c r="Q13" s="207">
        <v>57678</v>
      </c>
      <c r="R13" s="208">
        <v>16000</v>
      </c>
      <c r="S13" s="208">
        <v>5</v>
      </c>
      <c r="T13" s="208">
        <f t="shared" si="4"/>
        <v>80000</v>
      </c>
      <c r="U13" s="209">
        <f t="shared" si="5"/>
        <v>-0.27902500000000002</v>
      </c>
      <c r="V13" s="95"/>
      <c r="W13" s="103" t="s">
        <v>49</v>
      </c>
      <c r="X13" s="207">
        <v>35337</v>
      </c>
      <c r="Y13" s="208">
        <v>16000</v>
      </c>
      <c r="Z13" s="208">
        <v>4</v>
      </c>
      <c r="AA13" s="208">
        <f t="shared" si="6"/>
        <v>64000</v>
      </c>
      <c r="AB13" s="209">
        <f t="shared" si="7"/>
        <v>-0.447859375</v>
      </c>
      <c r="AC13" s="95"/>
      <c r="AD13" s="95"/>
      <c r="AE13" s="95"/>
      <c r="AF13" s="103" t="s">
        <v>64</v>
      </c>
      <c r="AG13" s="207">
        <v>67484</v>
      </c>
      <c r="AH13" s="208">
        <v>16000</v>
      </c>
      <c r="AI13" s="208">
        <v>6</v>
      </c>
      <c r="AJ13" s="208">
        <f t="shared" si="8"/>
        <v>96000</v>
      </c>
      <c r="AK13" s="209">
        <f t="shared" si="9"/>
        <v>-0.29704166666666665</v>
      </c>
      <c r="AL13" s="95"/>
      <c r="AM13" s="103" t="s">
        <v>8</v>
      </c>
      <c r="AN13" s="207">
        <v>49643</v>
      </c>
      <c r="AO13" s="208">
        <v>16000</v>
      </c>
      <c r="AP13" s="210">
        <v>6</v>
      </c>
      <c r="AQ13" s="210">
        <f t="shared" si="10"/>
        <v>96000</v>
      </c>
      <c r="AR13" s="211">
        <f t="shared" si="11"/>
        <v>-0.48288541666666668</v>
      </c>
      <c r="AS13" s="95"/>
      <c r="AT13" s="103" t="s">
        <v>38</v>
      </c>
      <c r="AU13" s="207">
        <v>47729</v>
      </c>
      <c r="AV13" s="208">
        <v>16000</v>
      </c>
      <c r="AW13" s="208">
        <v>5</v>
      </c>
      <c r="AX13" s="208">
        <f t="shared" si="12"/>
        <v>80000</v>
      </c>
      <c r="AY13" s="209">
        <f t="shared" si="13"/>
        <v>-0.40338750000000001</v>
      </c>
      <c r="AZ13" s="95"/>
      <c r="BA13" s="103" t="s">
        <v>49</v>
      </c>
      <c r="BB13" s="207">
        <v>29416</v>
      </c>
      <c r="BC13" s="208">
        <v>16000</v>
      </c>
      <c r="BD13" s="208">
        <v>4</v>
      </c>
      <c r="BE13" s="208">
        <f t="shared" si="14"/>
        <v>64000</v>
      </c>
      <c r="BF13" s="209">
        <f t="shared" si="15"/>
        <v>-0.54037500000000005</v>
      </c>
      <c r="BG13" s="95"/>
      <c r="BI13" s="95"/>
      <c r="BJ13" s="103" t="s">
        <v>64</v>
      </c>
      <c r="BK13" s="207">
        <v>84587</v>
      </c>
      <c r="BL13" s="208">
        <v>16000</v>
      </c>
      <c r="BM13" s="208">
        <v>6</v>
      </c>
      <c r="BN13" s="208">
        <f t="shared" si="16"/>
        <v>96000</v>
      </c>
      <c r="BO13" s="209">
        <f t="shared" si="17"/>
        <v>-0.11888541666666666</v>
      </c>
      <c r="BP13" s="95"/>
      <c r="BQ13" s="103" t="s">
        <v>8</v>
      </c>
      <c r="BR13" s="207">
        <v>45108</v>
      </c>
      <c r="BS13" s="208">
        <v>16000</v>
      </c>
      <c r="BT13" s="210">
        <v>6</v>
      </c>
      <c r="BU13" s="210">
        <f t="shared" si="18"/>
        <v>96000</v>
      </c>
      <c r="BV13" s="211">
        <f t="shared" si="19"/>
        <v>-0.53012499999999996</v>
      </c>
      <c r="BW13" s="95"/>
      <c r="BX13" s="103" t="s">
        <v>38</v>
      </c>
      <c r="BY13" s="207">
        <v>55292</v>
      </c>
      <c r="BZ13" s="208">
        <v>16000</v>
      </c>
      <c r="CA13" s="208">
        <v>5</v>
      </c>
      <c r="CB13" s="208">
        <f t="shared" si="20"/>
        <v>80000</v>
      </c>
      <c r="CC13" s="209">
        <f t="shared" si="21"/>
        <v>-0.30885000000000001</v>
      </c>
      <c r="CD13" s="95"/>
      <c r="CE13" s="103" t="s">
        <v>49</v>
      </c>
      <c r="CF13" s="207">
        <v>33900</v>
      </c>
      <c r="CG13" s="208">
        <v>16000</v>
      </c>
      <c r="CH13" s="208">
        <v>4</v>
      </c>
      <c r="CI13" s="208">
        <f t="shared" si="22"/>
        <v>64000</v>
      </c>
      <c r="CJ13" s="209">
        <f t="shared" si="23"/>
        <v>-0.47031250000000002</v>
      </c>
      <c r="CK13" s="95"/>
      <c r="CM13" s="95"/>
      <c r="CN13" s="95">
        <v>39</v>
      </c>
      <c r="CO13" s="212">
        <v>76666</v>
      </c>
      <c r="CP13" s="95">
        <v>6</v>
      </c>
      <c r="CQ13" s="213">
        <v>-0.20100000000000001</v>
      </c>
      <c r="CR13" s="95"/>
      <c r="CS13" s="95">
        <v>46</v>
      </c>
      <c r="CT13" s="212">
        <v>57681</v>
      </c>
      <c r="CU13" s="95">
        <v>6</v>
      </c>
      <c r="CV13" s="213">
        <v>-0.39900000000000002</v>
      </c>
      <c r="CW13" s="95"/>
      <c r="CX13" s="95">
        <v>201</v>
      </c>
      <c r="CY13" s="212">
        <v>45932</v>
      </c>
      <c r="CZ13" s="95">
        <v>5</v>
      </c>
      <c r="DA13" s="213">
        <v>-0.42599999999999999</v>
      </c>
      <c r="DB13" s="95"/>
      <c r="DC13" s="95">
        <v>238</v>
      </c>
      <c r="DD13" s="212">
        <v>32892</v>
      </c>
      <c r="DE13" s="95">
        <v>4</v>
      </c>
      <c r="DF13" s="213">
        <v>-0.48599999999999999</v>
      </c>
      <c r="DG13" s="95"/>
      <c r="DH13" s="197">
        <v>79393</v>
      </c>
      <c r="DI13" s="213">
        <v>-0.17289062499999999</v>
      </c>
      <c r="DJ13" s="212"/>
      <c r="DK13" s="197">
        <v>54776.75</v>
      </c>
      <c r="DL13" s="213">
        <v>-0.42936979166666667</v>
      </c>
      <c r="DM13" s="212"/>
      <c r="DN13" s="197">
        <v>51657.75</v>
      </c>
      <c r="DO13" s="213">
        <v>-0.35431562500000002</v>
      </c>
      <c r="DP13" s="212"/>
      <c r="DQ13" s="197">
        <f t="shared" si="24"/>
        <v>32886.25</v>
      </c>
      <c r="DR13" s="213">
        <v>-0.48613671875000003</v>
      </c>
      <c r="DS13" s="95"/>
      <c r="DT13" s="95"/>
      <c r="DU13" s="95">
        <v>39</v>
      </c>
      <c r="DV13" s="212">
        <v>66113</v>
      </c>
      <c r="DW13" s="214">
        <v>80483</v>
      </c>
      <c r="DX13" s="208">
        <v>16000</v>
      </c>
      <c r="DY13" s="208">
        <v>6</v>
      </c>
      <c r="DZ13" s="208">
        <f t="shared" si="25"/>
        <v>96000</v>
      </c>
      <c r="EA13" s="209">
        <f t="shared" si="26"/>
        <v>-0.16163541666666667</v>
      </c>
      <c r="EB13" s="197">
        <f t="shared" si="30"/>
        <v>79611</v>
      </c>
      <c r="EC13" s="213">
        <f t="shared" si="31"/>
        <v>-0.17063958333333332</v>
      </c>
      <c r="ED13" s="213"/>
      <c r="EE13" s="95">
        <v>46</v>
      </c>
      <c r="EF13" s="212">
        <v>51825</v>
      </c>
      <c r="EG13" s="214">
        <v>52611</v>
      </c>
      <c r="EH13" s="208">
        <v>16000</v>
      </c>
      <c r="EI13" s="210">
        <v>4</v>
      </c>
      <c r="EJ13" s="210">
        <v>64000</v>
      </c>
      <c r="EK13" s="211">
        <v>-0.17795312499999999</v>
      </c>
      <c r="EL13" s="215">
        <v>54343.6</v>
      </c>
      <c r="EM13" s="213">
        <v>-0.37908645833333332</v>
      </c>
      <c r="EN13" s="95">
        <v>201</v>
      </c>
      <c r="EO13" s="212">
        <v>49900</v>
      </c>
      <c r="EP13" s="214">
        <v>42758</v>
      </c>
      <c r="EQ13" s="213">
        <v>-0.376</v>
      </c>
      <c r="ER13" s="209">
        <v>-0.46552500000000002</v>
      </c>
      <c r="ES13" s="173">
        <v>49877.8</v>
      </c>
      <c r="ET13" s="216">
        <v>-0.37655749999999999</v>
      </c>
      <c r="EU13" s="213"/>
      <c r="EV13" s="95">
        <v>238</v>
      </c>
      <c r="EW13" s="212">
        <v>26525</v>
      </c>
      <c r="EX13" s="214">
        <v>35659</v>
      </c>
      <c r="EY13" s="208">
        <v>16000</v>
      </c>
      <c r="EZ13" s="208">
        <v>4</v>
      </c>
      <c r="FA13" s="208">
        <f t="shared" si="27"/>
        <v>64000</v>
      </c>
      <c r="FB13" s="209">
        <f t="shared" si="28"/>
        <v>-0.44282812500000002</v>
      </c>
      <c r="FC13" s="217">
        <f t="shared" si="29"/>
        <v>33440.800000000003</v>
      </c>
      <c r="FD13" s="218">
        <v>-0.47747499999999998</v>
      </c>
      <c r="FE13" s="212"/>
      <c r="FF13" s="213"/>
      <c r="FG13" s="95"/>
      <c r="FH13" s="95"/>
      <c r="FI13" s="212"/>
      <c r="FJ13" s="213"/>
      <c r="FK13" s="95"/>
      <c r="FL13" s="95"/>
      <c r="FM13" s="131"/>
      <c r="FN13" s="21"/>
      <c r="FQ13" s="131"/>
      <c r="FR13" s="21"/>
    </row>
    <row r="14" spans="1:174" ht="15.75" thickBot="1" x14ac:dyDescent="0.3">
      <c r="A14" s="95"/>
      <c r="B14" s="103" t="s">
        <v>218</v>
      </c>
      <c r="C14" s="207">
        <v>76628</v>
      </c>
      <c r="D14" s="208">
        <v>16000</v>
      </c>
      <c r="E14" s="208">
        <v>7</v>
      </c>
      <c r="F14" s="208">
        <f t="shared" si="0"/>
        <v>112000</v>
      </c>
      <c r="G14" s="209">
        <f t="shared" si="1"/>
        <v>-0.31582142857142859</v>
      </c>
      <c r="H14" s="95"/>
      <c r="I14" s="103" t="s">
        <v>43</v>
      </c>
      <c r="J14" s="207">
        <v>58620</v>
      </c>
      <c r="K14" s="208">
        <v>16000</v>
      </c>
      <c r="L14" s="210">
        <v>4</v>
      </c>
      <c r="M14" s="210">
        <f t="shared" si="2"/>
        <v>64000</v>
      </c>
      <c r="N14" s="211">
        <f t="shared" si="3"/>
        <v>-8.4062499999999998E-2</v>
      </c>
      <c r="O14" s="95"/>
      <c r="P14" s="103" t="s">
        <v>182</v>
      </c>
      <c r="Q14" s="207">
        <v>55662</v>
      </c>
      <c r="R14" s="208">
        <v>16000</v>
      </c>
      <c r="S14" s="208">
        <v>3</v>
      </c>
      <c r="T14" s="208">
        <f t="shared" si="4"/>
        <v>48000</v>
      </c>
      <c r="U14" s="209">
        <f t="shared" si="5"/>
        <v>0.15962499999999999</v>
      </c>
      <c r="V14" s="95"/>
      <c r="W14" s="103" t="s">
        <v>66</v>
      </c>
      <c r="X14" s="207">
        <v>33305</v>
      </c>
      <c r="Y14" s="208">
        <v>16000</v>
      </c>
      <c r="Z14" s="208">
        <v>3</v>
      </c>
      <c r="AA14" s="208">
        <f t="shared" si="6"/>
        <v>48000</v>
      </c>
      <c r="AB14" s="209">
        <f t="shared" si="7"/>
        <v>-0.30614583333333334</v>
      </c>
      <c r="AC14" s="95"/>
      <c r="AD14" s="95"/>
      <c r="AE14" s="95"/>
      <c r="AF14" s="103" t="s">
        <v>218</v>
      </c>
      <c r="AG14" s="207">
        <v>66081</v>
      </c>
      <c r="AH14" s="208">
        <v>16000</v>
      </c>
      <c r="AI14" s="208">
        <v>7</v>
      </c>
      <c r="AJ14" s="208">
        <f t="shared" si="8"/>
        <v>112000</v>
      </c>
      <c r="AK14" s="209">
        <f t="shared" si="9"/>
        <v>-0.40999107142857144</v>
      </c>
      <c r="AL14" s="95"/>
      <c r="AM14" s="103" t="s">
        <v>43</v>
      </c>
      <c r="AN14" s="207">
        <v>53959</v>
      </c>
      <c r="AO14" s="208">
        <v>16000</v>
      </c>
      <c r="AP14" s="210">
        <v>4</v>
      </c>
      <c r="AQ14" s="210">
        <f t="shared" si="10"/>
        <v>64000</v>
      </c>
      <c r="AR14" s="211">
        <f t="shared" si="11"/>
        <v>-0.15689062500000001</v>
      </c>
      <c r="AS14" s="95"/>
      <c r="AT14" s="103" t="s">
        <v>182</v>
      </c>
      <c r="AU14" s="207">
        <v>38837</v>
      </c>
      <c r="AV14" s="208">
        <v>16000</v>
      </c>
      <c r="AW14" s="208">
        <v>3</v>
      </c>
      <c r="AX14" s="208">
        <f t="shared" si="12"/>
        <v>48000</v>
      </c>
      <c r="AY14" s="209">
        <f t="shared" si="13"/>
        <v>-0.19089583333333332</v>
      </c>
      <c r="AZ14" s="95"/>
      <c r="BA14" s="103" t="s">
        <v>66</v>
      </c>
      <c r="BB14" s="207">
        <v>35496</v>
      </c>
      <c r="BC14" s="208">
        <v>16000</v>
      </c>
      <c r="BD14" s="208">
        <v>3</v>
      </c>
      <c r="BE14" s="208">
        <f t="shared" si="14"/>
        <v>48000</v>
      </c>
      <c r="BF14" s="209">
        <f t="shared" si="15"/>
        <v>-0.26050000000000001</v>
      </c>
      <c r="BG14" s="95"/>
      <c r="BI14" s="95"/>
      <c r="BJ14" s="103" t="s">
        <v>218</v>
      </c>
      <c r="BK14" s="207">
        <v>71522</v>
      </c>
      <c r="BL14" s="208">
        <v>16000</v>
      </c>
      <c r="BM14" s="208">
        <v>7</v>
      </c>
      <c r="BN14" s="208">
        <f t="shared" si="16"/>
        <v>112000</v>
      </c>
      <c r="BO14" s="209">
        <f t="shared" si="17"/>
        <v>-0.36141071428571431</v>
      </c>
      <c r="BP14" s="95"/>
      <c r="BQ14" s="103" t="s">
        <v>43</v>
      </c>
      <c r="BR14" s="207">
        <v>61128</v>
      </c>
      <c r="BS14" s="208">
        <v>16000</v>
      </c>
      <c r="BT14" s="210">
        <v>4</v>
      </c>
      <c r="BU14" s="210">
        <f t="shared" si="18"/>
        <v>64000</v>
      </c>
      <c r="BV14" s="211">
        <f t="shared" si="19"/>
        <v>-4.4874999999999998E-2</v>
      </c>
      <c r="BW14" s="95"/>
      <c r="BX14" s="103" t="s">
        <v>182</v>
      </c>
      <c r="BY14" s="207">
        <v>45961</v>
      </c>
      <c r="BZ14" s="208">
        <v>16000</v>
      </c>
      <c r="CA14" s="208">
        <v>3</v>
      </c>
      <c r="CB14" s="208">
        <f t="shared" si="20"/>
        <v>48000</v>
      </c>
      <c r="CC14" s="209">
        <f t="shared" si="21"/>
        <v>-4.2479166666666665E-2</v>
      </c>
      <c r="CD14" s="95"/>
      <c r="CE14" s="103" t="s">
        <v>66</v>
      </c>
      <c r="CF14" s="207">
        <v>30445</v>
      </c>
      <c r="CG14" s="208">
        <v>16000</v>
      </c>
      <c r="CH14" s="208">
        <v>3</v>
      </c>
      <c r="CI14" s="208">
        <f t="shared" si="22"/>
        <v>48000</v>
      </c>
      <c r="CJ14" s="209">
        <f t="shared" si="23"/>
        <v>-0.36572916666666666</v>
      </c>
      <c r="CK14" s="95"/>
      <c r="CM14" s="95"/>
      <c r="CN14" s="95">
        <v>42</v>
      </c>
      <c r="CO14" s="212">
        <v>70727</v>
      </c>
      <c r="CP14" s="95">
        <v>7</v>
      </c>
      <c r="CQ14" s="213">
        <v>-0.36899999999999999</v>
      </c>
      <c r="CR14" s="95"/>
      <c r="CS14" s="95">
        <v>49</v>
      </c>
      <c r="CT14" s="212">
        <v>46762</v>
      </c>
      <c r="CU14" s="95">
        <v>4</v>
      </c>
      <c r="CV14" s="213">
        <v>-0.26900000000000002</v>
      </c>
      <c r="CW14" s="95"/>
      <c r="CX14" s="95">
        <v>202</v>
      </c>
      <c r="CY14" s="212">
        <v>33954</v>
      </c>
      <c r="CZ14" s="95">
        <v>3</v>
      </c>
      <c r="DA14" s="213">
        <v>-0.29299999999999998</v>
      </c>
      <c r="DB14" s="95"/>
      <c r="DC14" s="95">
        <v>240</v>
      </c>
      <c r="DD14" s="212">
        <v>24405</v>
      </c>
      <c r="DE14" s="95">
        <v>3</v>
      </c>
      <c r="DF14" s="213">
        <v>-0.49199999999999999</v>
      </c>
      <c r="DG14" s="95"/>
      <c r="DH14" s="197">
        <v>71239.5</v>
      </c>
      <c r="DI14" s="213">
        <v>-0.36405580357142864</v>
      </c>
      <c r="DJ14" s="212"/>
      <c r="DK14" s="197">
        <v>55117.25</v>
      </c>
      <c r="DL14" s="213">
        <v>-0.13870703125</v>
      </c>
      <c r="DM14" s="212"/>
      <c r="DN14" s="197">
        <v>43603.5</v>
      </c>
      <c r="DO14" s="213">
        <v>-9.1687500000000005E-2</v>
      </c>
      <c r="DP14" s="212"/>
      <c r="DQ14" s="197">
        <f t="shared" si="24"/>
        <v>30912.75</v>
      </c>
      <c r="DR14" s="213">
        <v>-0.35609374999999999</v>
      </c>
      <c r="DS14" s="95"/>
      <c r="DT14" s="95"/>
      <c r="DU14" s="95">
        <v>42</v>
      </c>
      <c r="DV14" s="212">
        <v>62613</v>
      </c>
      <c r="DW14" s="214">
        <v>72048</v>
      </c>
      <c r="DX14" s="208">
        <v>16000</v>
      </c>
      <c r="DY14" s="208">
        <v>6</v>
      </c>
      <c r="DZ14" s="208">
        <f t="shared" si="25"/>
        <v>96000</v>
      </c>
      <c r="EA14" s="209">
        <f t="shared" si="26"/>
        <v>-0.2495</v>
      </c>
      <c r="EB14" s="197">
        <f t="shared" si="30"/>
        <v>71401.2</v>
      </c>
      <c r="EC14" s="213">
        <f t="shared" si="31"/>
        <v>-0.34114464285714285</v>
      </c>
      <c r="ED14" s="213"/>
      <c r="EE14" s="95">
        <v>49</v>
      </c>
      <c r="EF14" s="212">
        <v>39935</v>
      </c>
      <c r="EG14" s="214">
        <v>47496</v>
      </c>
      <c r="EH14" s="208">
        <v>16000</v>
      </c>
      <c r="EI14" s="210">
        <v>3</v>
      </c>
      <c r="EJ14" s="210">
        <v>48000</v>
      </c>
      <c r="EK14" s="211">
        <v>-1.0500000000000001E-2</v>
      </c>
      <c r="EL14" s="215">
        <v>53593</v>
      </c>
      <c r="EM14" s="213">
        <v>-0.11306562500000002</v>
      </c>
      <c r="EN14" s="95">
        <v>202</v>
      </c>
      <c r="EO14" s="212">
        <v>24462</v>
      </c>
      <c r="EP14" s="214">
        <v>32288</v>
      </c>
      <c r="EQ14" s="213">
        <v>-0.61799999999999999</v>
      </c>
      <c r="ER14" s="209">
        <v>-0.4955</v>
      </c>
      <c r="ES14" s="173">
        <v>41340.400000000001</v>
      </c>
      <c r="ET14" s="216">
        <v>-0.17244999999999996</v>
      </c>
      <c r="EU14" s="213"/>
      <c r="EV14" s="95">
        <v>240</v>
      </c>
      <c r="EW14" s="212">
        <v>17277</v>
      </c>
      <c r="EX14" s="214">
        <v>20567</v>
      </c>
      <c r="EY14" s="208">
        <v>16000</v>
      </c>
      <c r="EZ14" s="208">
        <v>3</v>
      </c>
      <c r="FA14" s="208">
        <f t="shared" si="27"/>
        <v>48000</v>
      </c>
      <c r="FB14" s="209">
        <f t="shared" si="28"/>
        <v>-0.57152083333333337</v>
      </c>
      <c r="FC14" s="217">
        <f t="shared" si="29"/>
        <v>28843.599999999999</v>
      </c>
      <c r="FD14" s="218">
        <v>-0.3991791666666667</v>
      </c>
      <c r="FE14" s="212"/>
      <c r="FF14" s="213"/>
      <c r="FG14" s="95"/>
      <c r="FH14" s="95"/>
      <c r="FI14" s="212"/>
      <c r="FJ14" s="213"/>
      <c r="FK14" s="95"/>
      <c r="FL14" s="95"/>
      <c r="FM14" s="131"/>
      <c r="FN14" s="21"/>
      <c r="FQ14" s="131"/>
      <c r="FR14" s="21"/>
    </row>
    <row r="15" spans="1:174" ht="15.75" thickBot="1" x14ac:dyDescent="0.3">
      <c r="A15" s="95"/>
      <c r="B15" s="103" t="s">
        <v>140</v>
      </c>
      <c r="C15" s="207">
        <v>122385</v>
      </c>
      <c r="D15" s="208">
        <v>16000</v>
      </c>
      <c r="E15" s="208">
        <v>10</v>
      </c>
      <c r="F15" s="208">
        <f t="shared" si="0"/>
        <v>160000</v>
      </c>
      <c r="G15" s="209">
        <f t="shared" si="1"/>
        <v>-0.23509374999999999</v>
      </c>
      <c r="H15" s="95"/>
      <c r="I15" s="103" t="s">
        <v>36</v>
      </c>
      <c r="J15" s="207">
        <v>70646</v>
      </c>
      <c r="K15" s="208">
        <v>16000</v>
      </c>
      <c r="L15" s="210">
        <v>5</v>
      </c>
      <c r="M15" s="210">
        <f t="shared" si="2"/>
        <v>80000</v>
      </c>
      <c r="N15" s="211">
        <f t="shared" si="3"/>
        <v>-0.116925</v>
      </c>
      <c r="O15" s="95"/>
      <c r="P15" s="103" t="s">
        <v>15</v>
      </c>
      <c r="Q15" s="207">
        <v>39141</v>
      </c>
      <c r="R15" s="208">
        <v>16000</v>
      </c>
      <c r="S15" s="208">
        <v>4</v>
      </c>
      <c r="T15" s="208">
        <f t="shared" si="4"/>
        <v>64000</v>
      </c>
      <c r="U15" s="209">
        <f t="shared" si="5"/>
        <v>-0.38842187500000003</v>
      </c>
      <c r="V15" s="95"/>
      <c r="W15" s="219">
        <v>242</v>
      </c>
      <c r="X15" s="207">
        <v>41582</v>
      </c>
      <c r="Y15" s="208"/>
      <c r="Z15" s="208">
        <v>4</v>
      </c>
      <c r="AA15" s="208"/>
      <c r="AB15" s="209">
        <v>-0.30499999999999999</v>
      </c>
      <c r="AC15" s="95"/>
      <c r="AD15" s="95"/>
      <c r="AE15" s="95"/>
      <c r="AF15" s="103" t="s">
        <v>140</v>
      </c>
      <c r="AG15" s="207">
        <v>128078</v>
      </c>
      <c r="AH15" s="208">
        <v>16000</v>
      </c>
      <c r="AI15" s="208">
        <v>10</v>
      </c>
      <c r="AJ15" s="208">
        <f t="shared" si="8"/>
        <v>160000</v>
      </c>
      <c r="AK15" s="209">
        <f t="shared" si="9"/>
        <v>-0.19951250000000001</v>
      </c>
      <c r="AL15" s="95"/>
      <c r="AM15" s="103" t="s">
        <v>36</v>
      </c>
      <c r="AN15" s="207">
        <v>54994</v>
      </c>
      <c r="AO15" s="208">
        <v>16000</v>
      </c>
      <c r="AP15" s="210">
        <v>5</v>
      </c>
      <c r="AQ15" s="210">
        <f t="shared" si="10"/>
        <v>80000</v>
      </c>
      <c r="AR15" s="211">
        <f t="shared" si="11"/>
        <v>-0.31257499999999999</v>
      </c>
      <c r="AS15" s="95"/>
      <c r="AT15" s="103" t="s">
        <v>15</v>
      </c>
      <c r="AU15" s="207">
        <v>27209</v>
      </c>
      <c r="AV15" s="208">
        <v>16000</v>
      </c>
      <c r="AW15" s="208">
        <v>4</v>
      </c>
      <c r="AX15" s="208">
        <f t="shared" si="12"/>
        <v>64000</v>
      </c>
      <c r="AY15" s="209">
        <f t="shared" si="13"/>
        <v>-0.57485937499999995</v>
      </c>
      <c r="AZ15" s="95"/>
      <c r="BA15" s="103" t="s">
        <v>10</v>
      </c>
      <c r="BB15" s="207">
        <v>22971</v>
      </c>
      <c r="BC15" s="208">
        <v>16000</v>
      </c>
      <c r="BD15" s="208">
        <v>4</v>
      </c>
      <c r="BE15" s="208">
        <f t="shared" si="14"/>
        <v>64000</v>
      </c>
      <c r="BF15" s="209">
        <f t="shared" si="15"/>
        <v>-0.64107812500000005</v>
      </c>
      <c r="BG15" s="95"/>
      <c r="BI15" s="95"/>
      <c r="BJ15" s="103" t="s">
        <v>140</v>
      </c>
      <c r="BK15" s="207">
        <v>133645</v>
      </c>
      <c r="BL15" s="208">
        <v>16000</v>
      </c>
      <c r="BM15" s="208">
        <v>10</v>
      </c>
      <c r="BN15" s="208">
        <f t="shared" si="16"/>
        <v>160000</v>
      </c>
      <c r="BO15" s="209">
        <f t="shared" si="17"/>
        <v>-0.16471875</v>
      </c>
      <c r="BP15" s="95"/>
      <c r="BQ15" s="103" t="s">
        <v>36</v>
      </c>
      <c r="BR15" s="207">
        <v>73550</v>
      </c>
      <c r="BS15" s="208">
        <v>16000</v>
      </c>
      <c r="BT15" s="210">
        <v>5</v>
      </c>
      <c r="BU15" s="210">
        <f t="shared" si="18"/>
        <v>80000</v>
      </c>
      <c r="BV15" s="211">
        <f t="shared" si="19"/>
        <v>-8.0625000000000002E-2</v>
      </c>
      <c r="BW15" s="95"/>
      <c r="BX15" s="103" t="s">
        <v>15</v>
      </c>
      <c r="BY15" s="207">
        <v>40657</v>
      </c>
      <c r="BZ15" s="208">
        <v>16000</v>
      </c>
      <c r="CA15" s="208">
        <v>4</v>
      </c>
      <c r="CB15" s="208">
        <f t="shared" si="20"/>
        <v>64000</v>
      </c>
      <c r="CC15" s="209">
        <f t="shared" si="21"/>
        <v>-0.364734375</v>
      </c>
      <c r="CD15" s="95"/>
      <c r="CE15" s="103" t="s">
        <v>10</v>
      </c>
      <c r="CF15" s="207">
        <v>30399</v>
      </c>
      <c r="CG15" s="208">
        <v>16000</v>
      </c>
      <c r="CH15" s="208">
        <v>4</v>
      </c>
      <c r="CI15" s="208">
        <f t="shared" si="22"/>
        <v>64000</v>
      </c>
      <c r="CJ15" s="209">
        <f t="shared" si="23"/>
        <v>-0.52501562499999999</v>
      </c>
      <c r="CK15" s="95"/>
      <c r="CM15" s="95"/>
      <c r="CN15" s="95">
        <v>45</v>
      </c>
      <c r="CO15" s="212">
        <v>129043</v>
      </c>
      <c r="CP15" s="95">
        <v>10</v>
      </c>
      <c r="CQ15" s="213">
        <v>-0.193</v>
      </c>
      <c r="CR15" s="95"/>
      <c r="CS15" s="95">
        <v>50</v>
      </c>
      <c r="CT15" s="212">
        <v>60596</v>
      </c>
      <c r="CU15" s="95">
        <v>5</v>
      </c>
      <c r="CV15" s="213">
        <v>-0.24299999999999999</v>
      </c>
      <c r="CW15" s="95"/>
      <c r="CX15" s="95">
        <v>204</v>
      </c>
      <c r="CY15" s="212">
        <v>36765</v>
      </c>
      <c r="CZ15" s="95">
        <v>4</v>
      </c>
      <c r="DA15" s="213">
        <v>-0.42599999999999999</v>
      </c>
      <c r="DB15" s="95"/>
      <c r="DC15" s="95">
        <v>241</v>
      </c>
      <c r="DD15" s="212">
        <v>30815</v>
      </c>
      <c r="DE15" s="95">
        <v>4</v>
      </c>
      <c r="DF15" s="213">
        <v>-0.51900000000000002</v>
      </c>
      <c r="DG15" s="95"/>
      <c r="DH15" s="197">
        <v>128287.75</v>
      </c>
      <c r="DI15" s="213">
        <v>-0.19808124999999999</v>
      </c>
      <c r="DJ15" s="212"/>
      <c r="DK15" s="197">
        <v>64946.5</v>
      </c>
      <c r="DL15" s="213">
        <v>-0.18828125000000001</v>
      </c>
      <c r="DM15" s="212"/>
      <c r="DN15" s="197">
        <v>35943</v>
      </c>
      <c r="DO15" s="213">
        <v>-0.43850390625000002</v>
      </c>
      <c r="DP15" s="212"/>
      <c r="DQ15" s="197">
        <f t="shared" si="24"/>
        <v>31441.75</v>
      </c>
      <c r="DR15" s="213">
        <v>-0.4975234375</v>
      </c>
      <c r="DS15" s="95"/>
      <c r="DT15" s="95"/>
      <c r="DU15" s="95">
        <v>45</v>
      </c>
      <c r="DV15" s="212">
        <v>113223</v>
      </c>
      <c r="DW15" s="214">
        <v>119419</v>
      </c>
      <c r="DX15" s="208">
        <v>16000</v>
      </c>
      <c r="DY15" s="208">
        <v>10</v>
      </c>
      <c r="DZ15" s="208">
        <f t="shared" si="25"/>
        <v>160000</v>
      </c>
      <c r="EA15" s="209">
        <f t="shared" si="26"/>
        <v>-0.25363124999999997</v>
      </c>
      <c r="EB15" s="197">
        <f t="shared" si="30"/>
        <v>126514</v>
      </c>
      <c r="EC15" s="213">
        <f t="shared" si="31"/>
        <v>-0.20919125</v>
      </c>
      <c r="ED15" s="213"/>
      <c r="EE15" s="95">
        <v>50</v>
      </c>
      <c r="EF15" s="212">
        <v>57633</v>
      </c>
      <c r="EG15" s="214">
        <v>58802</v>
      </c>
      <c r="EH15" s="208">
        <v>16000</v>
      </c>
      <c r="EI15" s="210">
        <v>4</v>
      </c>
      <c r="EJ15" s="210">
        <v>64000</v>
      </c>
      <c r="EK15" s="211">
        <v>-8.1218750000000006E-2</v>
      </c>
      <c r="EL15" s="215">
        <v>63717.599999999999</v>
      </c>
      <c r="EM15" s="213">
        <v>-0.16686874999999998</v>
      </c>
      <c r="EN15" s="95">
        <v>204</v>
      </c>
      <c r="EO15" s="212">
        <v>39817</v>
      </c>
      <c r="EP15" s="214">
        <v>43402</v>
      </c>
      <c r="EQ15" s="213">
        <v>-0.378</v>
      </c>
      <c r="ER15" s="209">
        <v>-0.32184374999999998</v>
      </c>
      <c r="ES15" s="173">
        <v>37434.800000000003</v>
      </c>
      <c r="ET15" s="216">
        <v>-0.41517187499999997</v>
      </c>
      <c r="EU15" s="213"/>
      <c r="EV15" s="95">
        <v>241</v>
      </c>
      <c r="EW15" s="212">
        <v>24230</v>
      </c>
      <c r="EX15" s="214">
        <v>26279</v>
      </c>
      <c r="EY15" s="208">
        <v>16000</v>
      </c>
      <c r="EZ15" s="208">
        <v>4</v>
      </c>
      <c r="FA15" s="208">
        <f t="shared" si="27"/>
        <v>64000</v>
      </c>
      <c r="FB15" s="209">
        <f t="shared" si="28"/>
        <v>-0.58939062499999995</v>
      </c>
      <c r="FC15" s="217">
        <f t="shared" si="29"/>
        <v>30409.200000000001</v>
      </c>
      <c r="FD15" s="218">
        <v>-0.51589687500000003</v>
      </c>
      <c r="FE15" s="212"/>
      <c r="FF15" s="213"/>
      <c r="FG15" s="95"/>
      <c r="FH15" s="95"/>
      <c r="FI15" s="212"/>
      <c r="FJ15" s="213"/>
      <c r="FK15" s="95"/>
      <c r="FL15" s="95"/>
      <c r="FM15" s="131"/>
      <c r="FN15" s="21"/>
      <c r="FQ15" s="131"/>
      <c r="FR15" s="21"/>
    </row>
    <row r="16" spans="1:174" ht="15.75" thickBot="1" x14ac:dyDescent="0.3">
      <c r="A16" s="95"/>
      <c r="B16" s="103" t="s">
        <v>21</v>
      </c>
      <c r="C16" s="207">
        <v>78450</v>
      </c>
      <c r="D16" s="208">
        <v>16000</v>
      </c>
      <c r="E16" s="208">
        <v>6</v>
      </c>
      <c r="F16" s="208">
        <f t="shared" si="0"/>
        <v>96000</v>
      </c>
      <c r="G16" s="209">
        <f t="shared" si="1"/>
        <v>-0.18281249999999999</v>
      </c>
      <c r="H16" s="95"/>
      <c r="I16" s="103" t="s">
        <v>228</v>
      </c>
      <c r="J16" s="207">
        <v>51424</v>
      </c>
      <c r="K16" s="208">
        <v>16000</v>
      </c>
      <c r="L16" s="210">
        <v>5</v>
      </c>
      <c r="M16" s="210">
        <f t="shared" si="2"/>
        <v>80000</v>
      </c>
      <c r="N16" s="211">
        <f t="shared" si="3"/>
        <v>-0.35720000000000002</v>
      </c>
      <c r="O16" s="95"/>
      <c r="P16" s="103" t="s">
        <v>35</v>
      </c>
      <c r="Q16" s="207">
        <v>40163</v>
      </c>
      <c r="R16" s="208">
        <v>16000</v>
      </c>
      <c r="S16" s="208">
        <v>4</v>
      </c>
      <c r="T16" s="208">
        <f t="shared" si="4"/>
        <v>64000</v>
      </c>
      <c r="U16" s="209">
        <f t="shared" si="5"/>
        <v>-0.372453125</v>
      </c>
      <c r="V16" s="95"/>
      <c r="W16" s="105" t="s">
        <v>281</v>
      </c>
      <c r="X16" s="207">
        <v>43758</v>
      </c>
      <c r="Y16" s="208">
        <v>16000</v>
      </c>
      <c r="Z16" s="208">
        <v>4</v>
      </c>
      <c r="AA16" s="208">
        <f>SUM(Y16*Z16)</f>
        <v>64000</v>
      </c>
      <c r="AB16" s="209">
        <f>SUM(X16-AA16)/AA16</f>
        <v>-0.31628125000000001</v>
      </c>
      <c r="AC16" s="95"/>
      <c r="AD16" s="95"/>
      <c r="AE16" s="95"/>
      <c r="AF16" s="103" t="s">
        <v>21</v>
      </c>
      <c r="AG16" s="207">
        <v>68289</v>
      </c>
      <c r="AH16" s="208">
        <v>16000</v>
      </c>
      <c r="AI16" s="208">
        <v>6</v>
      </c>
      <c r="AJ16" s="208">
        <f t="shared" si="8"/>
        <v>96000</v>
      </c>
      <c r="AK16" s="209">
        <f t="shared" si="9"/>
        <v>-0.28865625</v>
      </c>
      <c r="AL16" s="95"/>
      <c r="AM16" s="103" t="s">
        <v>228</v>
      </c>
      <c r="AN16" s="207">
        <v>47287</v>
      </c>
      <c r="AO16" s="208">
        <v>16000</v>
      </c>
      <c r="AP16" s="210">
        <v>5</v>
      </c>
      <c r="AQ16" s="210">
        <f t="shared" si="10"/>
        <v>80000</v>
      </c>
      <c r="AR16" s="211">
        <f t="shared" si="11"/>
        <v>-0.40891250000000001</v>
      </c>
      <c r="AS16" s="95"/>
      <c r="AT16" s="103" t="s">
        <v>35</v>
      </c>
      <c r="AU16" s="207">
        <v>35644</v>
      </c>
      <c r="AV16" s="208">
        <v>16000</v>
      </c>
      <c r="AW16" s="208">
        <v>4</v>
      </c>
      <c r="AX16" s="208">
        <f t="shared" si="12"/>
        <v>64000</v>
      </c>
      <c r="AY16" s="209">
        <f t="shared" si="13"/>
        <v>-0.44306250000000003</v>
      </c>
      <c r="AZ16" s="95"/>
      <c r="BA16" s="219">
        <v>242</v>
      </c>
      <c r="BB16" s="207">
        <v>34959</v>
      </c>
      <c r="BC16" s="208">
        <v>16000</v>
      </c>
      <c r="BD16" s="208">
        <v>3</v>
      </c>
      <c r="BE16" s="208">
        <v>48000</v>
      </c>
      <c r="BF16" s="209">
        <f t="shared" si="15"/>
        <v>-0.27168750000000003</v>
      </c>
      <c r="BG16" s="95"/>
      <c r="BI16" s="95"/>
      <c r="BJ16" s="103" t="s">
        <v>21</v>
      </c>
      <c r="BK16" s="207">
        <v>72823</v>
      </c>
      <c r="BL16" s="208">
        <v>16000</v>
      </c>
      <c r="BM16" s="208">
        <v>6</v>
      </c>
      <c r="BN16" s="208">
        <f t="shared" si="16"/>
        <v>96000</v>
      </c>
      <c r="BO16" s="209">
        <f t="shared" si="17"/>
        <v>-0.24142708333333332</v>
      </c>
      <c r="BP16" s="95"/>
      <c r="BQ16" s="103" t="s">
        <v>228</v>
      </c>
      <c r="BR16" s="207">
        <v>47172</v>
      </c>
      <c r="BS16" s="208">
        <v>16000</v>
      </c>
      <c r="BT16" s="210">
        <v>5</v>
      </c>
      <c r="BU16" s="210">
        <f t="shared" si="18"/>
        <v>80000</v>
      </c>
      <c r="BV16" s="211">
        <f t="shared" si="19"/>
        <v>-0.41034999999999999</v>
      </c>
      <c r="BW16" s="95"/>
      <c r="BX16" s="103" t="s">
        <v>35</v>
      </c>
      <c r="BY16" s="207">
        <v>42851</v>
      </c>
      <c r="BZ16" s="208">
        <v>16000</v>
      </c>
      <c r="CA16" s="208">
        <v>4</v>
      </c>
      <c r="CB16" s="208">
        <f t="shared" si="20"/>
        <v>64000</v>
      </c>
      <c r="CC16" s="209">
        <f t="shared" si="21"/>
        <v>-0.33045312500000001</v>
      </c>
      <c r="CD16" s="95"/>
      <c r="CE16" s="219">
        <v>242</v>
      </c>
      <c r="CF16" s="207">
        <v>42718</v>
      </c>
      <c r="CG16" s="208">
        <v>16000</v>
      </c>
      <c r="CH16" s="208">
        <v>3</v>
      </c>
      <c r="CI16" s="208">
        <v>48000</v>
      </c>
      <c r="CJ16" s="209">
        <f t="shared" si="23"/>
        <v>-0.11004166666666666</v>
      </c>
      <c r="CK16" s="95"/>
      <c r="CM16" s="95"/>
      <c r="CN16" s="95">
        <v>47</v>
      </c>
      <c r="CO16" s="212">
        <v>62651</v>
      </c>
      <c r="CP16" s="95">
        <v>5</v>
      </c>
      <c r="CQ16" s="213">
        <v>-0.217</v>
      </c>
      <c r="CR16" s="95"/>
      <c r="CS16" s="95">
        <v>58</v>
      </c>
      <c r="CT16" s="212">
        <v>57360</v>
      </c>
      <c r="CU16" s="95">
        <v>5</v>
      </c>
      <c r="CV16" s="213">
        <v>-0.28299999999999997</v>
      </c>
      <c r="CW16" s="95"/>
      <c r="CX16" s="95">
        <v>210</v>
      </c>
      <c r="CY16" s="212">
        <v>36131</v>
      </c>
      <c r="CZ16" s="95">
        <v>4</v>
      </c>
      <c r="DA16" s="213">
        <v>-0.435</v>
      </c>
      <c r="DB16" s="95"/>
      <c r="DC16" s="95">
        <v>242</v>
      </c>
      <c r="DD16" s="212">
        <v>40626</v>
      </c>
      <c r="DE16" s="95">
        <v>3</v>
      </c>
      <c r="DF16" s="213">
        <v>-0.154</v>
      </c>
      <c r="DG16" s="95"/>
      <c r="DH16" s="197">
        <v>70553.25</v>
      </c>
      <c r="DI16" s="213">
        <v>-0.23247395833333334</v>
      </c>
      <c r="DJ16" s="212"/>
      <c r="DK16" s="197">
        <v>50810.75</v>
      </c>
      <c r="DL16" s="213">
        <v>-0.36486562499999997</v>
      </c>
      <c r="DM16" s="212"/>
      <c r="DN16" s="197">
        <v>38697.25</v>
      </c>
      <c r="DO16" s="213">
        <v>-0.39524218750000001</v>
      </c>
      <c r="DP16" s="212"/>
      <c r="DQ16" s="197">
        <f t="shared" si="24"/>
        <v>40515.25</v>
      </c>
      <c r="DR16" s="213">
        <v>-0.21300260416666666</v>
      </c>
      <c r="DS16" s="95"/>
      <c r="DT16" s="95"/>
      <c r="DU16" s="95">
        <v>47</v>
      </c>
      <c r="DV16" s="212">
        <v>65487</v>
      </c>
      <c r="DW16" s="214">
        <v>70383</v>
      </c>
      <c r="DX16" s="208">
        <v>16000</v>
      </c>
      <c r="DY16" s="208">
        <v>5</v>
      </c>
      <c r="DZ16" s="208">
        <f t="shared" si="25"/>
        <v>80000</v>
      </c>
      <c r="EA16" s="209">
        <f t="shared" si="26"/>
        <v>-0.1202125</v>
      </c>
      <c r="EB16" s="197">
        <f t="shared" si="30"/>
        <v>70519.199999999997</v>
      </c>
      <c r="EC16" s="213">
        <f t="shared" si="31"/>
        <v>-0.21002166666666669</v>
      </c>
      <c r="ED16" s="213"/>
      <c r="EE16" s="95">
        <v>58</v>
      </c>
      <c r="EF16" s="212">
        <v>58055</v>
      </c>
      <c r="EG16" s="214">
        <v>56798</v>
      </c>
      <c r="EH16" s="208">
        <v>16000</v>
      </c>
      <c r="EI16" s="210">
        <v>6</v>
      </c>
      <c r="EJ16" s="210">
        <v>96000</v>
      </c>
      <c r="EK16" s="211">
        <v>-0.40835416666666668</v>
      </c>
      <c r="EL16" s="215">
        <v>52008.2</v>
      </c>
      <c r="EM16" s="213">
        <v>-0.37356333333333336</v>
      </c>
      <c r="EN16" s="95">
        <v>210</v>
      </c>
      <c r="EO16" s="212">
        <v>37313</v>
      </c>
      <c r="EP16" s="214">
        <v>37999</v>
      </c>
      <c r="EQ16" s="213">
        <v>-0.41699999999999998</v>
      </c>
      <c r="ER16" s="209">
        <v>-0.40626562500000002</v>
      </c>
      <c r="ES16" s="173">
        <v>38557.599999999999</v>
      </c>
      <c r="ET16" s="216">
        <v>-0.39744687500000003</v>
      </c>
      <c r="EU16" s="213"/>
      <c r="EV16" s="95">
        <v>242</v>
      </c>
      <c r="EW16" s="212">
        <v>44408</v>
      </c>
      <c r="EX16" s="214">
        <v>39328</v>
      </c>
      <c r="EY16" s="208">
        <v>16000</v>
      </c>
      <c r="EZ16" s="208">
        <v>4</v>
      </c>
      <c r="FA16" s="208">
        <v>48000</v>
      </c>
      <c r="FB16" s="209">
        <f t="shared" si="28"/>
        <v>-0.18066666666666667</v>
      </c>
      <c r="FC16" s="217">
        <f t="shared" si="29"/>
        <v>40277.800000000003</v>
      </c>
      <c r="FD16" s="218">
        <v>-0.20653541666666669</v>
      </c>
      <c r="FE16" s="212"/>
      <c r="FF16" s="213"/>
      <c r="FG16" s="95"/>
      <c r="FH16" s="95"/>
      <c r="FI16" s="212"/>
      <c r="FJ16" s="213"/>
      <c r="FK16" s="95"/>
      <c r="FL16" s="95"/>
      <c r="FM16" s="131"/>
      <c r="FN16" s="21"/>
      <c r="FQ16" s="131"/>
      <c r="FR16" s="21"/>
    </row>
    <row r="17" spans="1:174" ht="15.75" thickBot="1" x14ac:dyDescent="0.3">
      <c r="A17" s="95"/>
      <c r="B17" s="103" t="s">
        <v>72</v>
      </c>
      <c r="C17" s="207">
        <v>58644</v>
      </c>
      <c r="D17" s="208">
        <v>16000</v>
      </c>
      <c r="E17" s="208">
        <v>6</v>
      </c>
      <c r="F17" s="208">
        <f t="shared" si="0"/>
        <v>96000</v>
      </c>
      <c r="G17" s="209">
        <f t="shared" si="1"/>
        <v>-0.389125</v>
      </c>
      <c r="H17" s="95"/>
      <c r="I17" s="103" t="s">
        <v>25</v>
      </c>
      <c r="J17" s="207">
        <v>53672</v>
      </c>
      <c r="K17" s="208">
        <v>16000</v>
      </c>
      <c r="L17" s="210">
        <v>4</v>
      </c>
      <c r="M17" s="210">
        <f t="shared" si="2"/>
        <v>64000</v>
      </c>
      <c r="N17" s="211">
        <f t="shared" si="3"/>
        <v>-0.16137499999999999</v>
      </c>
      <c r="O17" s="95"/>
      <c r="P17" s="103" t="s">
        <v>187</v>
      </c>
      <c r="Q17" s="207">
        <v>54889</v>
      </c>
      <c r="R17" s="208">
        <v>16000</v>
      </c>
      <c r="S17" s="208">
        <v>3</v>
      </c>
      <c r="T17" s="208">
        <f t="shared" si="4"/>
        <v>48000</v>
      </c>
      <c r="U17" s="209">
        <f t="shared" si="5"/>
        <v>0.14352083333333332</v>
      </c>
      <c r="V17" s="95"/>
      <c r="W17" s="105" t="s">
        <v>289</v>
      </c>
      <c r="X17" s="207">
        <v>44997</v>
      </c>
      <c r="Y17" s="208">
        <v>16000</v>
      </c>
      <c r="Z17" s="208">
        <v>4</v>
      </c>
      <c r="AA17" s="208">
        <f>SUM(Y17*Z17)</f>
        <v>64000</v>
      </c>
      <c r="AB17" s="209">
        <f>SUM(X17-AA17)/AA17</f>
        <v>-0.296921875</v>
      </c>
      <c r="AC17" s="95"/>
      <c r="AD17" s="95"/>
      <c r="AE17" s="95"/>
      <c r="AF17" s="103" t="s">
        <v>72</v>
      </c>
      <c r="AG17" s="207">
        <v>59706</v>
      </c>
      <c r="AH17" s="208">
        <v>16000</v>
      </c>
      <c r="AI17" s="208">
        <v>6</v>
      </c>
      <c r="AJ17" s="208">
        <f t="shared" si="8"/>
        <v>96000</v>
      </c>
      <c r="AK17" s="209">
        <f t="shared" si="9"/>
        <v>-0.37806250000000002</v>
      </c>
      <c r="AL17" s="95"/>
      <c r="AM17" s="103" t="s">
        <v>25</v>
      </c>
      <c r="AN17" s="207">
        <v>51479</v>
      </c>
      <c r="AO17" s="208">
        <v>16000</v>
      </c>
      <c r="AP17" s="210">
        <v>4</v>
      </c>
      <c r="AQ17" s="210">
        <f t="shared" si="10"/>
        <v>64000</v>
      </c>
      <c r="AR17" s="211">
        <f t="shared" si="11"/>
        <v>-0.19564062500000001</v>
      </c>
      <c r="AS17" s="95"/>
      <c r="AT17" s="103" t="s">
        <v>187</v>
      </c>
      <c r="AU17" s="207">
        <v>49152</v>
      </c>
      <c r="AV17" s="208">
        <v>16000</v>
      </c>
      <c r="AW17" s="208">
        <v>3</v>
      </c>
      <c r="AX17" s="208">
        <f t="shared" si="12"/>
        <v>48000</v>
      </c>
      <c r="AY17" s="209">
        <f t="shared" si="13"/>
        <v>2.4E-2</v>
      </c>
      <c r="AZ17" s="95"/>
      <c r="BA17" s="105" t="s">
        <v>281</v>
      </c>
      <c r="BB17" s="207">
        <v>39586</v>
      </c>
      <c r="BC17" s="208">
        <v>16000</v>
      </c>
      <c r="BD17" s="208">
        <v>4</v>
      </c>
      <c r="BE17" s="208">
        <f>SUM(BC17*BD17)</f>
        <v>64000</v>
      </c>
      <c r="BF17" s="209">
        <f t="shared" si="15"/>
        <v>-0.38146875000000002</v>
      </c>
      <c r="BG17" s="95"/>
      <c r="BI17" s="95"/>
      <c r="BJ17" s="103" t="s">
        <v>72</v>
      </c>
      <c r="BK17" s="207">
        <v>56343</v>
      </c>
      <c r="BL17" s="208">
        <v>16000</v>
      </c>
      <c r="BM17" s="208">
        <v>6</v>
      </c>
      <c r="BN17" s="208">
        <f t="shared" si="16"/>
        <v>96000</v>
      </c>
      <c r="BO17" s="209">
        <f t="shared" si="17"/>
        <v>-0.41309374999999998</v>
      </c>
      <c r="BP17" s="95"/>
      <c r="BQ17" s="103" t="s">
        <v>25</v>
      </c>
      <c r="BR17" s="207">
        <v>49770</v>
      </c>
      <c r="BS17" s="208">
        <v>16000</v>
      </c>
      <c r="BT17" s="210">
        <v>4</v>
      </c>
      <c r="BU17" s="210">
        <f t="shared" si="18"/>
        <v>64000</v>
      </c>
      <c r="BV17" s="211">
        <f t="shared" si="19"/>
        <v>-0.22234375000000001</v>
      </c>
      <c r="BW17" s="95"/>
      <c r="BX17" s="103" t="s">
        <v>187</v>
      </c>
      <c r="BY17" s="207">
        <v>50513</v>
      </c>
      <c r="BZ17" s="208">
        <v>16000</v>
      </c>
      <c r="CA17" s="208">
        <v>3</v>
      </c>
      <c r="CB17" s="208">
        <f t="shared" si="20"/>
        <v>48000</v>
      </c>
      <c r="CC17" s="209">
        <f t="shared" si="21"/>
        <v>5.2354166666666667E-2</v>
      </c>
      <c r="CD17" s="95"/>
      <c r="CE17" s="105" t="s">
        <v>281</v>
      </c>
      <c r="CF17" s="207">
        <v>35601</v>
      </c>
      <c r="CG17" s="208">
        <v>16000</v>
      </c>
      <c r="CH17" s="208">
        <v>4</v>
      </c>
      <c r="CI17" s="208">
        <f>SUM(CG17*CH17)</f>
        <v>64000</v>
      </c>
      <c r="CJ17" s="209">
        <f t="shared" si="23"/>
        <v>-0.44373437500000001</v>
      </c>
      <c r="CK17" s="95"/>
      <c r="CM17" s="95"/>
      <c r="CN17" s="95">
        <v>54</v>
      </c>
      <c r="CO17" s="212">
        <v>63938</v>
      </c>
      <c r="CP17" s="95">
        <v>6</v>
      </c>
      <c r="CQ17" s="213">
        <v>-0.33400000000000002</v>
      </c>
      <c r="CR17" s="95"/>
      <c r="CS17" s="95">
        <v>59</v>
      </c>
      <c r="CT17" s="212">
        <v>41798</v>
      </c>
      <c r="CU17" s="95">
        <v>4</v>
      </c>
      <c r="CV17" s="213">
        <v>-0.34699999999999998</v>
      </c>
      <c r="CW17" s="95"/>
      <c r="CX17" s="95">
        <v>212</v>
      </c>
      <c r="CY17" s="212">
        <v>42767</v>
      </c>
      <c r="CZ17" s="95">
        <v>3</v>
      </c>
      <c r="DA17" s="213">
        <v>-0.109</v>
      </c>
      <c r="DB17" s="95"/>
      <c r="DC17" s="95" t="s">
        <v>281</v>
      </c>
      <c r="DD17" s="212">
        <v>36900</v>
      </c>
      <c r="DE17" s="95">
        <v>4</v>
      </c>
      <c r="DF17" s="213">
        <v>-0.42299999999999999</v>
      </c>
      <c r="DG17" s="95"/>
      <c r="DH17" s="197">
        <v>59657.75</v>
      </c>
      <c r="DI17" s="213">
        <v>-0.37857031250000001</v>
      </c>
      <c r="DJ17" s="212"/>
      <c r="DK17" s="197">
        <v>49179.75</v>
      </c>
      <c r="DL17" s="213">
        <v>-0.23158984375000002</v>
      </c>
      <c r="DM17" s="212"/>
      <c r="DN17" s="197">
        <v>49330.25</v>
      </c>
      <c r="DO17" s="213">
        <v>2.7718749999999997E-2</v>
      </c>
      <c r="DP17" s="212"/>
      <c r="DQ17" s="197">
        <f t="shared" si="24"/>
        <v>39271</v>
      </c>
      <c r="DR17" s="213">
        <v>-0.38628125000000002</v>
      </c>
      <c r="DS17" s="95"/>
      <c r="DT17" s="95"/>
      <c r="DU17" s="95">
        <v>54</v>
      </c>
      <c r="DV17" s="212">
        <v>49903</v>
      </c>
      <c r="DW17" s="214">
        <v>48553</v>
      </c>
      <c r="DX17" s="208">
        <v>16000</v>
      </c>
      <c r="DY17" s="208">
        <v>5</v>
      </c>
      <c r="DZ17" s="208">
        <f t="shared" si="25"/>
        <v>80000</v>
      </c>
      <c r="EA17" s="209">
        <f t="shared" si="26"/>
        <v>-0.39308749999999998</v>
      </c>
      <c r="EB17" s="197">
        <f t="shared" si="30"/>
        <v>57436.800000000003</v>
      </c>
      <c r="EC17" s="213">
        <f t="shared" si="31"/>
        <v>-0.38147374999999994</v>
      </c>
      <c r="ED17" s="213"/>
      <c r="EE17" s="95">
        <v>59</v>
      </c>
      <c r="EF17" s="212">
        <v>41122</v>
      </c>
      <c r="EG17" s="214">
        <v>40066</v>
      </c>
      <c r="EH17" s="208">
        <v>16000</v>
      </c>
      <c r="EI17" s="210">
        <v>4</v>
      </c>
      <c r="EJ17" s="210">
        <v>64000</v>
      </c>
      <c r="EK17" s="211">
        <v>-0.37396875000000002</v>
      </c>
      <c r="EL17" s="215">
        <v>47357</v>
      </c>
      <c r="EM17" s="213">
        <v>-0.26006562500000002</v>
      </c>
      <c r="EN17" s="95">
        <v>212</v>
      </c>
      <c r="EO17" s="212">
        <v>50943</v>
      </c>
      <c r="EP17" s="214">
        <v>46641</v>
      </c>
      <c r="EQ17" s="213">
        <v>-0.20399999999999999</v>
      </c>
      <c r="ER17" s="209">
        <v>-0.27123437500000003</v>
      </c>
      <c r="ES17" s="173">
        <v>48792.4</v>
      </c>
      <c r="ET17" s="216">
        <v>-3.2071875000000007E-2</v>
      </c>
      <c r="EU17" s="213"/>
      <c r="EV17" s="95" t="s">
        <v>281</v>
      </c>
      <c r="EW17" s="212">
        <v>33019</v>
      </c>
      <c r="EX17" s="214">
        <v>33655</v>
      </c>
      <c r="EY17" s="208">
        <v>16000</v>
      </c>
      <c r="EZ17" s="208">
        <v>4</v>
      </c>
      <c r="FA17" s="208">
        <f>SUM(EY17*EZ17)</f>
        <v>64000</v>
      </c>
      <c r="FB17" s="209">
        <f t="shared" si="28"/>
        <v>-0.47414062499999998</v>
      </c>
      <c r="FC17" s="217">
        <f t="shared" si="29"/>
        <v>38147.800000000003</v>
      </c>
      <c r="FD17" s="218">
        <v>-0.40385312500000003</v>
      </c>
      <c r="FE17" s="212"/>
      <c r="FF17" s="213"/>
      <c r="FG17" s="95"/>
      <c r="FH17" s="95"/>
      <c r="FI17" s="212"/>
      <c r="FJ17" s="213"/>
      <c r="FK17" s="95"/>
      <c r="FL17" s="95"/>
      <c r="FM17" s="131"/>
      <c r="FN17" s="21"/>
      <c r="FQ17" s="131"/>
      <c r="FR17" s="21"/>
    </row>
    <row r="18" spans="1:174" ht="15.75" thickBot="1" x14ac:dyDescent="0.3">
      <c r="A18" s="95"/>
      <c r="B18" s="103" t="s">
        <v>134</v>
      </c>
      <c r="C18" s="207">
        <v>126455</v>
      </c>
      <c r="D18" s="208">
        <v>16000</v>
      </c>
      <c r="E18" s="208">
        <v>8</v>
      </c>
      <c r="F18" s="208">
        <f t="shared" si="0"/>
        <v>128000</v>
      </c>
      <c r="G18" s="209">
        <f t="shared" si="1"/>
        <v>-1.2070312499999999E-2</v>
      </c>
      <c r="H18" s="95"/>
      <c r="I18" s="103" t="s">
        <v>70</v>
      </c>
      <c r="J18" s="207">
        <v>59570</v>
      </c>
      <c r="K18" s="208">
        <v>16000</v>
      </c>
      <c r="L18" s="210">
        <v>5</v>
      </c>
      <c r="M18" s="210">
        <f t="shared" si="2"/>
        <v>80000</v>
      </c>
      <c r="N18" s="211">
        <f t="shared" si="3"/>
        <v>-0.25537500000000002</v>
      </c>
      <c r="O18" s="95"/>
      <c r="P18" s="103" t="s">
        <v>97</v>
      </c>
      <c r="Q18" s="207">
        <v>34656</v>
      </c>
      <c r="R18" s="208">
        <v>16000</v>
      </c>
      <c r="S18" s="208">
        <v>4</v>
      </c>
      <c r="T18" s="208">
        <f t="shared" si="4"/>
        <v>64000</v>
      </c>
      <c r="U18" s="209">
        <f t="shared" si="5"/>
        <v>-0.45850000000000002</v>
      </c>
      <c r="V18" s="95"/>
      <c r="W18" s="169"/>
      <c r="X18" s="169"/>
      <c r="Y18" s="169"/>
      <c r="Z18" s="169"/>
      <c r="AA18" s="169"/>
      <c r="AB18" s="171"/>
      <c r="AC18" s="95"/>
      <c r="AD18" s="95"/>
      <c r="AE18" s="95"/>
      <c r="AF18" s="103" t="s">
        <v>134</v>
      </c>
      <c r="AG18" s="207">
        <v>105816</v>
      </c>
      <c r="AH18" s="208">
        <v>16000</v>
      </c>
      <c r="AI18" s="208">
        <v>8</v>
      </c>
      <c r="AJ18" s="208">
        <f t="shared" si="8"/>
        <v>128000</v>
      </c>
      <c r="AK18" s="209">
        <f t="shared" si="9"/>
        <v>-0.17331250000000001</v>
      </c>
      <c r="AL18" s="95"/>
      <c r="AM18" s="103" t="s">
        <v>70</v>
      </c>
      <c r="AN18" s="207">
        <v>40833</v>
      </c>
      <c r="AO18" s="208">
        <v>16000</v>
      </c>
      <c r="AP18" s="210">
        <v>5</v>
      </c>
      <c r="AQ18" s="210">
        <f t="shared" si="10"/>
        <v>80000</v>
      </c>
      <c r="AR18" s="211">
        <f t="shared" si="11"/>
        <v>-0.48958750000000001</v>
      </c>
      <c r="AS18" s="95"/>
      <c r="AT18" s="103" t="s">
        <v>97</v>
      </c>
      <c r="AU18" s="207">
        <v>20863</v>
      </c>
      <c r="AV18" s="208">
        <v>16000</v>
      </c>
      <c r="AW18" s="208">
        <v>4</v>
      </c>
      <c r="AX18" s="208">
        <f t="shared" si="12"/>
        <v>64000</v>
      </c>
      <c r="AY18" s="209">
        <f t="shared" si="13"/>
        <v>-0.67401562500000001</v>
      </c>
      <c r="AZ18" s="95"/>
      <c r="BA18" s="105" t="s">
        <v>289</v>
      </c>
      <c r="BB18" s="207">
        <v>27147</v>
      </c>
      <c r="BC18" s="208">
        <v>16000</v>
      </c>
      <c r="BD18" s="208">
        <v>4</v>
      </c>
      <c r="BE18" s="208">
        <f>SUM(BC18*BD18)</f>
        <v>64000</v>
      </c>
      <c r="BF18" s="209">
        <f t="shared" si="15"/>
        <v>-0.57582812500000002</v>
      </c>
      <c r="BG18" s="95"/>
      <c r="BI18" s="95"/>
      <c r="BJ18" s="103" t="s">
        <v>134</v>
      </c>
      <c r="BK18" s="207">
        <v>96539</v>
      </c>
      <c r="BL18" s="208">
        <v>16000</v>
      </c>
      <c r="BM18" s="208">
        <v>8</v>
      </c>
      <c r="BN18" s="208">
        <f t="shared" si="16"/>
        <v>128000</v>
      </c>
      <c r="BO18" s="209">
        <f t="shared" si="17"/>
        <v>-0.24578906249999999</v>
      </c>
      <c r="BP18" s="95"/>
      <c r="BQ18" s="103" t="s">
        <v>70</v>
      </c>
      <c r="BR18" s="207">
        <v>54235</v>
      </c>
      <c r="BS18" s="208">
        <v>16000</v>
      </c>
      <c r="BT18" s="210">
        <v>5</v>
      </c>
      <c r="BU18" s="210">
        <f t="shared" si="18"/>
        <v>80000</v>
      </c>
      <c r="BV18" s="211">
        <f t="shared" si="19"/>
        <v>-0.32206249999999997</v>
      </c>
      <c r="BW18" s="95"/>
      <c r="BX18" s="103" t="s">
        <v>97</v>
      </c>
      <c r="BY18" s="207">
        <v>33520</v>
      </c>
      <c r="BZ18" s="208">
        <v>16000</v>
      </c>
      <c r="CA18" s="208">
        <v>4</v>
      </c>
      <c r="CB18" s="208">
        <f t="shared" si="20"/>
        <v>64000</v>
      </c>
      <c r="CC18" s="209">
        <f t="shared" si="21"/>
        <v>-0.47625000000000001</v>
      </c>
      <c r="CD18" s="95"/>
      <c r="CE18" s="105" t="s">
        <v>289</v>
      </c>
      <c r="CF18" s="207">
        <v>38169</v>
      </c>
      <c r="CG18" s="208">
        <v>16000</v>
      </c>
      <c r="CH18" s="208">
        <v>4</v>
      </c>
      <c r="CI18" s="208">
        <f>SUM(CG18*CH18)</f>
        <v>64000</v>
      </c>
      <c r="CJ18" s="209">
        <f t="shared" si="23"/>
        <v>-0.40360937499999999</v>
      </c>
      <c r="CK18" s="95"/>
      <c r="CM18" s="95"/>
      <c r="CN18" s="95">
        <v>55</v>
      </c>
      <c r="CO18" s="212">
        <v>100744</v>
      </c>
      <c r="CP18" s="95">
        <v>8</v>
      </c>
      <c r="CQ18" s="213">
        <v>-0.21299999999999999</v>
      </c>
      <c r="CR18" s="95"/>
      <c r="CS18" s="95">
        <v>62</v>
      </c>
      <c r="CT18" s="212">
        <v>53901</v>
      </c>
      <c r="CU18" s="95">
        <v>5</v>
      </c>
      <c r="CV18" s="213">
        <v>-0.32600000000000001</v>
      </c>
      <c r="CW18" s="95"/>
      <c r="CX18" s="95">
        <v>215</v>
      </c>
      <c r="CY18" s="212">
        <v>45536</v>
      </c>
      <c r="CZ18" s="95">
        <v>4</v>
      </c>
      <c r="DA18" s="213">
        <v>-0.28899999999999998</v>
      </c>
      <c r="DB18" s="95"/>
      <c r="DC18" s="95" t="s">
        <v>289</v>
      </c>
      <c r="DD18" s="212">
        <v>33923</v>
      </c>
      <c r="DE18" s="95">
        <v>4</v>
      </c>
      <c r="DF18" s="213">
        <v>-0.47</v>
      </c>
      <c r="DG18" s="95"/>
      <c r="DH18" s="197">
        <v>107388.5</v>
      </c>
      <c r="DI18" s="213">
        <v>-0.16104296874999999</v>
      </c>
      <c r="DJ18" s="212"/>
      <c r="DK18" s="197">
        <v>52134.75</v>
      </c>
      <c r="DL18" s="213">
        <v>-0.34825625000000004</v>
      </c>
      <c r="DM18" s="212"/>
      <c r="DN18" s="197">
        <v>33643.75</v>
      </c>
      <c r="DO18" s="213">
        <v>-0.47444140624999998</v>
      </c>
      <c r="DP18" s="212"/>
      <c r="DQ18" s="197">
        <f t="shared" si="24"/>
        <v>33079.666666666664</v>
      </c>
      <c r="DR18" s="213">
        <v>-0.48314583333333339</v>
      </c>
      <c r="DS18" s="95"/>
      <c r="DT18" s="95"/>
      <c r="DU18" s="95">
        <v>55</v>
      </c>
      <c r="DV18" s="212">
        <v>65307</v>
      </c>
      <c r="DW18" s="214">
        <v>74637</v>
      </c>
      <c r="DX18" s="208">
        <v>16000</v>
      </c>
      <c r="DY18" s="208">
        <v>7</v>
      </c>
      <c r="DZ18" s="208">
        <f t="shared" si="25"/>
        <v>112000</v>
      </c>
      <c r="EA18" s="209">
        <f t="shared" si="26"/>
        <v>-0.33359821428571429</v>
      </c>
      <c r="EB18" s="197">
        <f t="shared" si="30"/>
        <v>100838.2</v>
      </c>
      <c r="EC18" s="213">
        <f t="shared" si="31"/>
        <v>-0.19555401785714285</v>
      </c>
      <c r="ED18" s="213"/>
      <c r="EE18" s="95">
        <v>62</v>
      </c>
      <c r="EF18" s="212">
        <v>37443</v>
      </c>
      <c r="EG18" s="214">
        <v>47274</v>
      </c>
      <c r="EH18" s="208">
        <v>16000</v>
      </c>
      <c r="EI18" s="210">
        <v>5</v>
      </c>
      <c r="EJ18" s="210">
        <v>80000</v>
      </c>
      <c r="EK18" s="211">
        <v>-0.40907500000000002</v>
      </c>
      <c r="EL18" s="215">
        <v>51162.6</v>
      </c>
      <c r="EM18" s="213">
        <v>-0.36042000000000007</v>
      </c>
      <c r="EN18" s="95">
        <v>215</v>
      </c>
      <c r="EO18" s="212">
        <v>25083</v>
      </c>
      <c r="EP18" s="214">
        <v>28582</v>
      </c>
      <c r="EQ18" s="213">
        <v>-0.60799999999999998</v>
      </c>
      <c r="ER18" s="209">
        <v>-0.55340624999999999</v>
      </c>
      <c r="ES18" s="173">
        <v>32631.4</v>
      </c>
      <c r="ET18" s="216">
        <v>-0.490234375</v>
      </c>
      <c r="EU18" s="213"/>
      <c r="EV18" s="95" t="s">
        <v>289</v>
      </c>
      <c r="EW18" s="212">
        <v>24999</v>
      </c>
      <c r="EX18" s="214">
        <v>25300</v>
      </c>
      <c r="EY18" s="208">
        <v>16000</v>
      </c>
      <c r="EZ18" s="208">
        <v>4</v>
      </c>
      <c r="FA18" s="208">
        <f>SUM(EY18*EZ18)</f>
        <v>64000</v>
      </c>
      <c r="FB18" s="209">
        <f t="shared" si="28"/>
        <v>-0.60468750000000004</v>
      </c>
      <c r="FC18" s="217">
        <f t="shared" si="29"/>
        <v>31134.75</v>
      </c>
      <c r="FD18" s="218">
        <v>-0.51353124999999999</v>
      </c>
      <c r="FE18" s="212"/>
      <c r="FF18" s="213"/>
      <c r="FG18" s="95"/>
      <c r="FH18" s="95"/>
      <c r="FI18" s="212"/>
      <c r="FJ18" s="213"/>
      <c r="FK18" s="95"/>
      <c r="FL18" s="95"/>
      <c r="FM18" s="131"/>
      <c r="FN18" s="21"/>
      <c r="FQ18" s="131"/>
      <c r="FR18" s="21"/>
    </row>
    <row r="19" spans="1:174" ht="15.75" thickBot="1" x14ac:dyDescent="0.3">
      <c r="A19" s="95"/>
      <c r="B19" s="103" t="s">
        <v>178</v>
      </c>
      <c r="C19" s="207">
        <v>95333</v>
      </c>
      <c r="D19" s="208">
        <v>16000</v>
      </c>
      <c r="E19" s="208">
        <v>6</v>
      </c>
      <c r="F19" s="208">
        <f t="shared" si="0"/>
        <v>96000</v>
      </c>
      <c r="G19" s="209">
        <f t="shared" si="1"/>
        <v>-6.9479166666666665E-3</v>
      </c>
      <c r="H19" s="95"/>
      <c r="I19" s="103" t="s">
        <v>23</v>
      </c>
      <c r="J19" s="207">
        <v>78048</v>
      </c>
      <c r="K19" s="208">
        <v>16000</v>
      </c>
      <c r="L19" s="210">
        <v>6</v>
      </c>
      <c r="M19" s="210">
        <f t="shared" si="2"/>
        <v>96000</v>
      </c>
      <c r="N19" s="211">
        <f t="shared" si="3"/>
        <v>-0.187</v>
      </c>
      <c r="O19" s="95"/>
      <c r="P19" s="103" t="s">
        <v>47</v>
      </c>
      <c r="Q19" s="207">
        <v>41889</v>
      </c>
      <c r="R19" s="208">
        <v>16000</v>
      </c>
      <c r="S19" s="208">
        <v>4</v>
      </c>
      <c r="T19" s="208">
        <f t="shared" si="4"/>
        <v>64000</v>
      </c>
      <c r="U19" s="209">
        <f t="shared" si="5"/>
        <v>-0.34548437500000001</v>
      </c>
      <c r="V19" s="95"/>
      <c r="W19" s="169"/>
      <c r="X19" s="169"/>
      <c r="Y19" s="169"/>
      <c r="Z19" s="169"/>
      <c r="AA19" s="169"/>
      <c r="AB19" s="169"/>
      <c r="AC19" s="95"/>
      <c r="AD19" s="95"/>
      <c r="AE19" s="95"/>
      <c r="AF19" s="103" t="s">
        <v>178</v>
      </c>
      <c r="AG19" s="207">
        <v>79363</v>
      </c>
      <c r="AH19" s="208">
        <v>16000</v>
      </c>
      <c r="AI19" s="208">
        <v>6</v>
      </c>
      <c r="AJ19" s="208">
        <f t="shared" si="8"/>
        <v>96000</v>
      </c>
      <c r="AK19" s="209">
        <f t="shared" si="9"/>
        <v>-0.17330208333333333</v>
      </c>
      <c r="AL19" s="95"/>
      <c r="AM19" s="103" t="s">
        <v>23</v>
      </c>
      <c r="AN19" s="207">
        <v>59110</v>
      </c>
      <c r="AO19" s="208">
        <v>16000</v>
      </c>
      <c r="AP19" s="210">
        <v>6</v>
      </c>
      <c r="AQ19" s="210">
        <f t="shared" si="10"/>
        <v>96000</v>
      </c>
      <c r="AR19" s="211">
        <f t="shared" si="11"/>
        <v>-0.38427083333333334</v>
      </c>
      <c r="AS19" s="95"/>
      <c r="AT19" s="103" t="s">
        <v>47</v>
      </c>
      <c r="AU19" s="207">
        <v>43640</v>
      </c>
      <c r="AV19" s="208">
        <v>16000</v>
      </c>
      <c r="AW19" s="208">
        <v>4</v>
      </c>
      <c r="AX19" s="208">
        <f t="shared" si="12"/>
        <v>64000</v>
      </c>
      <c r="AY19" s="209">
        <f t="shared" si="13"/>
        <v>-0.31812499999999999</v>
      </c>
      <c r="AZ19" s="95"/>
      <c r="BA19" s="169"/>
      <c r="BB19" s="169"/>
      <c r="BC19" s="169"/>
      <c r="BD19" s="169"/>
      <c r="BE19" s="169"/>
      <c r="BF19" s="169"/>
      <c r="BG19" s="95"/>
      <c r="BI19" s="95"/>
      <c r="BJ19" s="103" t="s">
        <v>178</v>
      </c>
      <c r="BK19" s="207">
        <v>88752</v>
      </c>
      <c r="BL19" s="208">
        <v>16000</v>
      </c>
      <c r="BM19" s="208">
        <v>6</v>
      </c>
      <c r="BN19" s="208">
        <f t="shared" si="16"/>
        <v>96000</v>
      </c>
      <c r="BO19" s="209">
        <f t="shared" si="17"/>
        <v>-7.5499999999999998E-2</v>
      </c>
      <c r="BP19" s="95"/>
      <c r="BQ19" s="103" t="s">
        <v>23</v>
      </c>
      <c r="BR19" s="207">
        <v>65458</v>
      </c>
      <c r="BS19" s="208">
        <v>16000</v>
      </c>
      <c r="BT19" s="210">
        <v>6</v>
      </c>
      <c r="BU19" s="210">
        <f t="shared" si="18"/>
        <v>96000</v>
      </c>
      <c r="BV19" s="211">
        <f t="shared" si="19"/>
        <v>-0.31814583333333335</v>
      </c>
      <c r="BW19" s="95"/>
      <c r="BX19" s="103" t="s">
        <v>47</v>
      </c>
      <c r="BY19" s="207">
        <v>34239</v>
      </c>
      <c r="BZ19" s="208">
        <v>16000</v>
      </c>
      <c r="CA19" s="208">
        <v>4</v>
      </c>
      <c r="CB19" s="208">
        <f t="shared" si="20"/>
        <v>64000</v>
      </c>
      <c r="CC19" s="209">
        <f t="shared" si="21"/>
        <v>-0.46501562499999999</v>
      </c>
      <c r="CD19" s="95"/>
      <c r="CE19" s="169"/>
      <c r="CF19" s="169"/>
      <c r="CG19" s="169"/>
      <c r="CH19" s="169"/>
      <c r="CI19" s="169"/>
      <c r="CJ19" s="169"/>
      <c r="CK19" s="95"/>
      <c r="CM19" s="95"/>
      <c r="CN19" s="95">
        <v>209</v>
      </c>
      <c r="CO19" s="212">
        <v>80046</v>
      </c>
      <c r="CP19" s="95">
        <v>6</v>
      </c>
      <c r="CQ19" s="213">
        <v>-0.16600000000000001</v>
      </c>
      <c r="CR19" s="95"/>
      <c r="CS19" s="95">
        <v>205</v>
      </c>
      <c r="CT19" s="212">
        <v>67841</v>
      </c>
      <c r="CU19" s="95">
        <v>6</v>
      </c>
      <c r="CV19" s="213">
        <v>-0.29299999999999998</v>
      </c>
      <c r="CW19" s="95"/>
      <c r="CX19" s="95">
        <v>221</v>
      </c>
      <c r="CY19" s="212">
        <v>49696</v>
      </c>
      <c r="CZ19" s="95">
        <v>4</v>
      </c>
      <c r="DA19" s="213">
        <v>-0.224</v>
      </c>
      <c r="DB19" s="95"/>
      <c r="DC19" s="95"/>
      <c r="DD19" s="95"/>
      <c r="DE19" s="95"/>
      <c r="DF19" s="95"/>
      <c r="DG19" s="95"/>
      <c r="DH19" s="197">
        <v>85873.5</v>
      </c>
      <c r="DI19" s="213">
        <v>-0.1054375</v>
      </c>
      <c r="DJ19" s="212"/>
      <c r="DK19" s="197">
        <v>67614.25</v>
      </c>
      <c r="DL19" s="213">
        <v>-0.29560416666666667</v>
      </c>
      <c r="DM19" s="212"/>
      <c r="DN19" s="197">
        <v>42366</v>
      </c>
      <c r="DO19" s="213">
        <v>-0.33815624999999999</v>
      </c>
      <c r="DP19" s="212"/>
      <c r="DQ19" s="212"/>
      <c r="DR19" s="213"/>
      <c r="DS19" s="95"/>
      <c r="DT19" s="95"/>
      <c r="DU19" s="95">
        <v>209</v>
      </c>
      <c r="DV19" s="212">
        <v>87895</v>
      </c>
      <c r="DW19" s="214">
        <v>79420</v>
      </c>
      <c r="DX19" s="208">
        <v>16000</v>
      </c>
      <c r="DY19" s="208">
        <v>6</v>
      </c>
      <c r="DZ19" s="208">
        <f t="shared" si="25"/>
        <v>96000</v>
      </c>
      <c r="EA19" s="209">
        <f t="shared" si="26"/>
        <v>-0.17270833333333332</v>
      </c>
      <c r="EB19" s="197">
        <f t="shared" si="30"/>
        <v>84582.8</v>
      </c>
      <c r="EC19" s="213">
        <f t="shared" si="31"/>
        <v>-0.11889166666666669</v>
      </c>
      <c r="ED19" s="213"/>
      <c r="EE19" s="95">
        <v>205</v>
      </c>
      <c r="EF19" s="212">
        <v>59873</v>
      </c>
      <c r="EG19" s="214">
        <v>63483</v>
      </c>
      <c r="EH19" s="208">
        <v>16000</v>
      </c>
      <c r="EI19" s="210">
        <v>6</v>
      </c>
      <c r="EJ19" s="210">
        <v>96000</v>
      </c>
      <c r="EK19" s="211">
        <v>-0.33871875000000001</v>
      </c>
      <c r="EL19" s="215">
        <v>66788</v>
      </c>
      <c r="EM19" s="213">
        <v>-0.30422708333333337</v>
      </c>
      <c r="EN19" s="95">
        <v>221</v>
      </c>
      <c r="EO19" s="212">
        <v>36217</v>
      </c>
      <c r="EP19" s="214">
        <v>39422</v>
      </c>
      <c r="EQ19" s="213">
        <v>-0.434</v>
      </c>
      <c r="ER19" s="209">
        <v>-0.38403124999999999</v>
      </c>
      <c r="ES19" s="173">
        <v>41777.199999999997</v>
      </c>
      <c r="ET19" s="216">
        <v>-0.34733124999999998</v>
      </c>
      <c r="EU19" s="213"/>
      <c r="EV19" s="95"/>
      <c r="EW19" s="95"/>
      <c r="EX19" s="95"/>
      <c r="EY19" s="95"/>
      <c r="EZ19" s="95"/>
      <c r="FA19" s="95"/>
      <c r="FB19" s="95"/>
      <c r="FC19" s="95"/>
      <c r="FD19" s="95"/>
      <c r="FE19" s="212"/>
      <c r="FF19" s="213"/>
      <c r="FG19" s="95"/>
      <c r="FH19" s="95"/>
      <c r="FI19" s="212"/>
      <c r="FJ19" s="213"/>
      <c r="FK19" s="95"/>
      <c r="FL19" s="95"/>
      <c r="FM19" s="131"/>
      <c r="FN19" s="21"/>
    </row>
    <row r="20" spans="1:174" ht="15.75" thickBot="1" x14ac:dyDescent="0.3">
      <c r="A20" s="95"/>
      <c r="B20" s="169"/>
      <c r="C20" s="169"/>
      <c r="D20" s="169"/>
      <c r="E20" s="169"/>
      <c r="F20" s="169"/>
      <c r="G20" s="169"/>
      <c r="H20" s="95"/>
      <c r="I20" s="103" t="s">
        <v>53</v>
      </c>
      <c r="J20" s="207">
        <v>64961</v>
      </c>
      <c r="K20" s="208">
        <v>16000</v>
      </c>
      <c r="L20" s="210">
        <v>5</v>
      </c>
      <c r="M20" s="210">
        <f t="shared" si="2"/>
        <v>80000</v>
      </c>
      <c r="N20" s="211">
        <f t="shared" si="3"/>
        <v>-0.1879875</v>
      </c>
      <c r="O20" s="95"/>
      <c r="P20" s="103" t="s">
        <v>144</v>
      </c>
      <c r="Q20" s="207">
        <v>34964</v>
      </c>
      <c r="R20" s="208">
        <v>16000</v>
      </c>
      <c r="S20" s="208">
        <v>3</v>
      </c>
      <c r="T20" s="208">
        <f t="shared" si="4"/>
        <v>48000</v>
      </c>
      <c r="U20" s="209">
        <f t="shared" si="5"/>
        <v>-0.27158333333333334</v>
      </c>
      <c r="V20" s="95"/>
      <c r="W20" s="169"/>
      <c r="X20" s="169"/>
      <c r="Y20" s="169"/>
      <c r="Z20" s="169"/>
      <c r="AA20" s="169"/>
      <c r="AB20" s="169"/>
      <c r="AC20" s="95"/>
      <c r="AD20" s="95"/>
      <c r="AE20" s="95"/>
      <c r="AF20" s="169"/>
      <c r="AG20" s="169"/>
      <c r="AH20" s="169"/>
      <c r="AI20" s="169"/>
      <c r="AJ20" s="169"/>
      <c r="AK20" s="169"/>
      <c r="AL20" s="95"/>
      <c r="AM20" s="103" t="s">
        <v>53</v>
      </c>
      <c r="AN20" s="207">
        <v>55042</v>
      </c>
      <c r="AO20" s="208">
        <v>16000</v>
      </c>
      <c r="AP20" s="210">
        <v>5</v>
      </c>
      <c r="AQ20" s="210">
        <f t="shared" si="10"/>
        <v>80000</v>
      </c>
      <c r="AR20" s="211">
        <f t="shared" si="11"/>
        <v>-0.311975</v>
      </c>
      <c r="AS20" s="95"/>
      <c r="AT20" s="103" t="s">
        <v>144</v>
      </c>
      <c r="AU20" s="207">
        <v>33231</v>
      </c>
      <c r="AV20" s="208">
        <v>16000</v>
      </c>
      <c r="AW20" s="208">
        <v>3</v>
      </c>
      <c r="AX20" s="208">
        <f t="shared" si="12"/>
        <v>48000</v>
      </c>
      <c r="AY20" s="209">
        <f t="shared" si="13"/>
        <v>-0.3076875</v>
      </c>
      <c r="AZ20" s="95"/>
      <c r="BA20" s="169"/>
      <c r="BB20" s="169"/>
      <c r="BC20" s="169"/>
      <c r="BD20" s="169"/>
      <c r="BE20" s="169"/>
      <c r="BF20" s="169"/>
      <c r="BG20" s="95"/>
      <c r="BI20" s="95"/>
      <c r="BJ20" s="169"/>
      <c r="BK20" s="169"/>
      <c r="BL20" s="169"/>
      <c r="BM20" s="169"/>
      <c r="BN20" s="169"/>
      <c r="BO20" s="169"/>
      <c r="BP20" s="95"/>
      <c r="BQ20" s="103" t="s">
        <v>53</v>
      </c>
      <c r="BR20" s="207">
        <v>58132</v>
      </c>
      <c r="BS20" s="208">
        <v>16000</v>
      </c>
      <c r="BT20" s="210">
        <v>5</v>
      </c>
      <c r="BU20" s="210">
        <f t="shared" si="18"/>
        <v>80000</v>
      </c>
      <c r="BV20" s="211">
        <f t="shared" si="19"/>
        <v>-0.27334999999999998</v>
      </c>
      <c r="BW20" s="95"/>
      <c r="BX20" s="103" t="s">
        <v>144</v>
      </c>
      <c r="BY20" s="207">
        <v>38618</v>
      </c>
      <c r="BZ20" s="208">
        <v>16000</v>
      </c>
      <c r="CA20" s="208">
        <v>3</v>
      </c>
      <c r="CB20" s="208">
        <f t="shared" si="20"/>
        <v>48000</v>
      </c>
      <c r="CC20" s="209">
        <f t="shared" si="21"/>
        <v>-0.19545833333333335</v>
      </c>
      <c r="CD20" s="95"/>
      <c r="CE20" s="169"/>
      <c r="CF20" s="169"/>
      <c r="CG20" s="169"/>
      <c r="CH20" s="169"/>
      <c r="CI20" s="169"/>
      <c r="CJ20" s="169"/>
      <c r="CK20" s="95"/>
      <c r="CM20" s="95"/>
      <c r="CN20" s="95"/>
      <c r="CO20" s="95"/>
      <c r="CP20" s="95"/>
      <c r="CQ20" s="95"/>
      <c r="CR20" s="95"/>
      <c r="CS20" s="95">
        <v>207</v>
      </c>
      <c r="CT20" s="212">
        <v>49089</v>
      </c>
      <c r="CU20" s="95">
        <v>5</v>
      </c>
      <c r="CV20" s="213">
        <v>-0.38600000000000001</v>
      </c>
      <c r="CW20" s="95"/>
      <c r="CX20" s="95">
        <v>225</v>
      </c>
      <c r="CY20" s="212">
        <v>43496</v>
      </c>
      <c r="CZ20" s="95">
        <v>3</v>
      </c>
      <c r="DA20" s="213">
        <v>-9.4E-2</v>
      </c>
      <c r="DB20" s="95"/>
      <c r="DC20" s="95"/>
      <c r="DD20" s="95"/>
      <c r="DE20" s="95"/>
      <c r="DF20" s="95"/>
      <c r="DG20" s="95"/>
      <c r="DH20" s="95"/>
      <c r="DI20" s="213"/>
      <c r="DJ20" s="212"/>
      <c r="DK20" s="197">
        <v>56806</v>
      </c>
      <c r="DL20" s="213">
        <v>-0.28982812499999999</v>
      </c>
      <c r="DM20" s="212"/>
      <c r="DN20" s="197">
        <v>37577.25</v>
      </c>
      <c r="DO20" s="213">
        <v>-0.21718229166666669</v>
      </c>
      <c r="DP20" s="212"/>
      <c r="DQ20" s="212"/>
      <c r="DR20" s="213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>
        <v>207</v>
      </c>
      <c r="EF20" s="212">
        <v>48345</v>
      </c>
      <c r="EG20" s="214">
        <v>49367</v>
      </c>
      <c r="EH20" s="208">
        <v>16000</v>
      </c>
      <c r="EI20" s="210">
        <v>5</v>
      </c>
      <c r="EJ20" s="210">
        <v>80000</v>
      </c>
      <c r="EK20" s="211">
        <v>-0.38291249999999999</v>
      </c>
      <c r="EL20" s="215">
        <v>55318.2</v>
      </c>
      <c r="EM20" s="213">
        <v>-0.30844499999999997</v>
      </c>
      <c r="EN20" s="95">
        <v>225</v>
      </c>
      <c r="EO20" s="212">
        <v>29603</v>
      </c>
      <c r="EP20" s="214">
        <v>38563</v>
      </c>
      <c r="EQ20" s="213">
        <v>-0.53700000000000003</v>
      </c>
      <c r="ER20" s="209">
        <v>-0.39745312500000002</v>
      </c>
      <c r="ES20" s="173">
        <v>37774.400000000001</v>
      </c>
      <c r="ET20" s="216">
        <v>-0.25323645833333336</v>
      </c>
      <c r="EU20" s="213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212"/>
      <c r="FJ20" s="213"/>
      <c r="FK20" s="95"/>
      <c r="FL20" s="95"/>
      <c r="FM20" s="131"/>
      <c r="FN20" s="21"/>
    </row>
    <row r="21" spans="1:174" ht="15.75" thickBot="1" x14ac:dyDescent="0.3">
      <c r="A21" s="95"/>
      <c r="B21" s="169"/>
      <c r="C21" s="169"/>
      <c r="D21" s="169"/>
      <c r="E21" s="169"/>
      <c r="F21" s="169"/>
      <c r="G21" s="169"/>
      <c r="H21" s="95"/>
      <c r="I21" s="103" t="s">
        <v>122</v>
      </c>
      <c r="J21" s="207">
        <v>69463</v>
      </c>
      <c r="K21" s="208">
        <v>16000</v>
      </c>
      <c r="L21" s="210">
        <v>5</v>
      </c>
      <c r="M21" s="210">
        <f t="shared" si="2"/>
        <v>80000</v>
      </c>
      <c r="N21" s="211">
        <f t="shared" si="3"/>
        <v>-0.13171250000000001</v>
      </c>
      <c r="O21" s="95"/>
      <c r="P21" s="103" t="s">
        <v>77</v>
      </c>
      <c r="Q21" s="207">
        <v>47282</v>
      </c>
      <c r="R21" s="208">
        <v>16000</v>
      </c>
      <c r="S21" s="208">
        <v>4</v>
      </c>
      <c r="T21" s="208">
        <f t="shared" si="4"/>
        <v>64000</v>
      </c>
      <c r="U21" s="209">
        <f t="shared" si="5"/>
        <v>-0.26121875</v>
      </c>
      <c r="V21" s="95"/>
      <c r="W21" s="169"/>
      <c r="X21" s="169"/>
      <c r="Y21" s="169"/>
      <c r="Z21" s="169"/>
      <c r="AA21" s="169"/>
      <c r="AB21" s="169"/>
      <c r="AC21" s="95"/>
      <c r="AD21" s="95"/>
      <c r="AE21" s="95"/>
      <c r="AF21" s="169"/>
      <c r="AG21" s="169"/>
      <c r="AH21" s="169"/>
      <c r="AI21" s="169"/>
      <c r="AJ21" s="169"/>
      <c r="AK21" s="169"/>
      <c r="AL21" s="95"/>
      <c r="AM21" s="103" t="s">
        <v>122</v>
      </c>
      <c r="AN21" s="207">
        <v>66185</v>
      </c>
      <c r="AO21" s="208">
        <v>16000</v>
      </c>
      <c r="AP21" s="210">
        <v>5</v>
      </c>
      <c r="AQ21" s="210">
        <f t="shared" si="10"/>
        <v>80000</v>
      </c>
      <c r="AR21" s="211">
        <f t="shared" si="11"/>
        <v>-0.17268749999999999</v>
      </c>
      <c r="AS21" s="95"/>
      <c r="AT21" s="103" t="s">
        <v>77</v>
      </c>
      <c r="AU21" s="207">
        <v>36187</v>
      </c>
      <c r="AV21" s="208">
        <v>16000</v>
      </c>
      <c r="AW21" s="208">
        <v>4</v>
      </c>
      <c r="AX21" s="208">
        <f t="shared" si="12"/>
        <v>64000</v>
      </c>
      <c r="AY21" s="209">
        <f t="shared" si="13"/>
        <v>-0.43457812499999998</v>
      </c>
      <c r="AZ21" s="95"/>
      <c r="BA21" s="169"/>
      <c r="BB21" s="169"/>
      <c r="BC21" s="169"/>
      <c r="BD21" s="169"/>
      <c r="BE21" s="169"/>
      <c r="BF21" s="169"/>
      <c r="BG21" s="95"/>
      <c r="BI21" s="95"/>
      <c r="BJ21" s="169"/>
      <c r="BK21" s="169"/>
      <c r="BL21" s="169"/>
      <c r="BM21" s="169"/>
      <c r="BN21" s="169"/>
      <c r="BO21" s="169"/>
      <c r="BP21" s="95"/>
      <c r="BQ21" s="103" t="s">
        <v>122</v>
      </c>
      <c r="BR21" s="207">
        <v>63716</v>
      </c>
      <c r="BS21" s="208">
        <v>16000</v>
      </c>
      <c r="BT21" s="210">
        <v>5</v>
      </c>
      <c r="BU21" s="210">
        <f t="shared" si="18"/>
        <v>80000</v>
      </c>
      <c r="BV21" s="211">
        <f t="shared" si="19"/>
        <v>-0.20355000000000001</v>
      </c>
      <c r="BW21" s="95"/>
      <c r="BX21" s="103" t="s">
        <v>77</v>
      </c>
      <c r="BY21" s="207">
        <v>39115</v>
      </c>
      <c r="BZ21" s="208">
        <v>16000</v>
      </c>
      <c r="CA21" s="208">
        <v>4</v>
      </c>
      <c r="CB21" s="208">
        <f t="shared" si="20"/>
        <v>64000</v>
      </c>
      <c r="CC21" s="209">
        <f t="shared" si="21"/>
        <v>-0.38882812500000002</v>
      </c>
      <c r="CD21" s="95"/>
      <c r="CE21" s="169"/>
      <c r="CF21" s="169"/>
      <c r="CG21" s="169"/>
      <c r="CH21" s="169"/>
      <c r="CI21" s="169"/>
      <c r="CJ21" s="169"/>
      <c r="CK21" s="95"/>
      <c r="CM21" s="95"/>
      <c r="CN21" s="95"/>
      <c r="CO21" s="95"/>
      <c r="CP21" s="95"/>
      <c r="CQ21" s="95"/>
      <c r="CR21" s="95"/>
      <c r="CS21" s="95">
        <v>211</v>
      </c>
      <c r="CT21" s="212">
        <v>62630</v>
      </c>
      <c r="CU21" s="95">
        <v>5</v>
      </c>
      <c r="CV21" s="213">
        <v>-0.217</v>
      </c>
      <c r="CW21" s="95"/>
      <c r="CX21" s="95">
        <v>232</v>
      </c>
      <c r="CY21" s="212">
        <v>44109</v>
      </c>
      <c r="CZ21" s="95">
        <v>4</v>
      </c>
      <c r="DA21" s="213">
        <v>-0.311</v>
      </c>
      <c r="DB21" s="95"/>
      <c r="DC21" s="95"/>
      <c r="DD21" s="95"/>
      <c r="DE21" s="95"/>
      <c r="DF21" s="95"/>
      <c r="DG21" s="95"/>
      <c r="DH21" s="95"/>
      <c r="DI21" s="213"/>
      <c r="DJ21" s="212"/>
      <c r="DK21" s="197">
        <v>65498.5</v>
      </c>
      <c r="DL21" s="213">
        <v>-0.1812375</v>
      </c>
      <c r="DM21" s="212"/>
      <c r="DN21" s="197">
        <v>41673.25</v>
      </c>
      <c r="DO21" s="213">
        <v>-0.34890625000000003</v>
      </c>
      <c r="DP21" s="212"/>
      <c r="DQ21" s="212"/>
      <c r="DR21" s="213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>
        <v>211</v>
      </c>
      <c r="EF21" s="212">
        <v>42493</v>
      </c>
      <c r="EG21" s="214">
        <v>63668</v>
      </c>
      <c r="EH21" s="208">
        <v>16000</v>
      </c>
      <c r="EI21" s="210">
        <v>6</v>
      </c>
      <c r="EJ21" s="210">
        <v>96000</v>
      </c>
      <c r="EK21" s="211">
        <v>-0.33679166666666666</v>
      </c>
      <c r="EL21" s="215">
        <v>65132.4</v>
      </c>
      <c r="EM21" s="213">
        <v>-0.21234833333333336</v>
      </c>
      <c r="EN21" s="95">
        <v>232</v>
      </c>
      <c r="EO21" s="212">
        <v>29987</v>
      </c>
      <c r="EP21" s="214">
        <v>35087</v>
      </c>
      <c r="EQ21" s="213">
        <v>-0.53100000000000003</v>
      </c>
      <c r="ER21" s="209">
        <v>-0.451765625</v>
      </c>
      <c r="ES21" s="173">
        <v>40356</v>
      </c>
      <c r="ET21" s="216">
        <v>-0.36947812499999999</v>
      </c>
      <c r="EU21" s="213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212"/>
      <c r="FJ21" s="213"/>
      <c r="FK21" s="95"/>
      <c r="FL21" s="95"/>
      <c r="FM21" s="131"/>
      <c r="FN21" s="21"/>
    </row>
    <row r="22" spans="1:174" ht="15.75" thickBot="1" x14ac:dyDescent="0.3">
      <c r="A22" s="95"/>
      <c r="B22" s="169"/>
      <c r="C22" s="169"/>
      <c r="D22" s="169"/>
      <c r="E22" s="169"/>
      <c r="F22" s="169"/>
      <c r="G22" s="169"/>
      <c r="H22" s="95"/>
      <c r="I22" s="103" t="s">
        <v>74</v>
      </c>
      <c r="J22" s="207">
        <v>49790</v>
      </c>
      <c r="K22" s="208">
        <v>16000</v>
      </c>
      <c r="L22" s="210">
        <v>5</v>
      </c>
      <c r="M22" s="210">
        <f t="shared" si="2"/>
        <v>80000</v>
      </c>
      <c r="N22" s="211">
        <f t="shared" si="3"/>
        <v>-0.37762499999999999</v>
      </c>
      <c r="O22" s="95"/>
      <c r="P22" s="103" t="s">
        <v>57</v>
      </c>
      <c r="Q22" s="207">
        <v>45653</v>
      </c>
      <c r="R22" s="208">
        <v>16000</v>
      </c>
      <c r="S22" s="208">
        <v>4</v>
      </c>
      <c r="T22" s="208">
        <f t="shared" si="4"/>
        <v>64000</v>
      </c>
      <c r="U22" s="209">
        <f t="shared" si="5"/>
        <v>-0.28667187500000002</v>
      </c>
      <c r="V22" s="95"/>
      <c r="W22" s="169"/>
      <c r="X22" s="169"/>
      <c r="Y22" s="169"/>
      <c r="Z22" s="169"/>
      <c r="AA22" s="169"/>
      <c r="AB22" s="169"/>
      <c r="AC22" s="95"/>
      <c r="AD22" s="95"/>
      <c r="AE22" s="95"/>
      <c r="AF22" s="169"/>
      <c r="AG22" s="169"/>
      <c r="AH22" s="169"/>
      <c r="AI22" s="169"/>
      <c r="AJ22" s="169"/>
      <c r="AK22" s="169"/>
      <c r="AL22" s="95"/>
      <c r="AM22" s="103" t="s">
        <v>74</v>
      </c>
      <c r="AN22" s="207">
        <v>38932</v>
      </c>
      <c r="AO22" s="208">
        <v>16000</v>
      </c>
      <c r="AP22" s="210">
        <v>5</v>
      </c>
      <c r="AQ22" s="210">
        <f t="shared" si="10"/>
        <v>80000</v>
      </c>
      <c r="AR22" s="211">
        <f t="shared" si="11"/>
        <v>-0.51334999999999997</v>
      </c>
      <c r="AS22" s="95"/>
      <c r="AT22" s="103" t="s">
        <v>57</v>
      </c>
      <c r="AU22" s="207">
        <v>34410</v>
      </c>
      <c r="AV22" s="208">
        <v>16000</v>
      </c>
      <c r="AW22" s="208">
        <v>4</v>
      </c>
      <c r="AX22" s="208">
        <f t="shared" si="12"/>
        <v>64000</v>
      </c>
      <c r="AY22" s="209">
        <f t="shared" si="13"/>
        <v>-0.46234375</v>
      </c>
      <c r="AZ22" s="95"/>
      <c r="BA22" s="169"/>
      <c r="BB22" s="169"/>
      <c r="BC22" s="169"/>
      <c r="BD22" s="169"/>
      <c r="BE22" s="169"/>
      <c r="BF22" s="169"/>
      <c r="BG22" s="95"/>
      <c r="BI22" s="95"/>
      <c r="BJ22" s="169"/>
      <c r="BK22" s="169"/>
      <c r="BL22" s="169"/>
      <c r="BM22" s="169"/>
      <c r="BN22" s="169"/>
      <c r="BO22" s="169"/>
      <c r="BP22" s="95"/>
      <c r="BQ22" s="103" t="s">
        <v>74</v>
      </c>
      <c r="BR22" s="207">
        <v>69529</v>
      </c>
      <c r="BS22" s="208">
        <v>16000</v>
      </c>
      <c r="BT22" s="210">
        <v>5</v>
      </c>
      <c r="BU22" s="210">
        <f t="shared" si="18"/>
        <v>80000</v>
      </c>
      <c r="BV22" s="211">
        <f t="shared" si="19"/>
        <v>-0.13088749999999999</v>
      </c>
      <c r="BW22" s="95"/>
      <c r="BX22" s="103" t="s">
        <v>57</v>
      </c>
      <c r="BY22" s="207">
        <v>34353</v>
      </c>
      <c r="BZ22" s="208">
        <v>16000</v>
      </c>
      <c r="CA22" s="208">
        <v>4</v>
      </c>
      <c r="CB22" s="208">
        <f t="shared" si="20"/>
        <v>64000</v>
      </c>
      <c r="CC22" s="209">
        <f t="shared" si="21"/>
        <v>-0.46323437499999998</v>
      </c>
      <c r="CD22" s="95"/>
      <c r="CE22" s="169"/>
      <c r="CF22" s="169"/>
      <c r="CG22" s="169"/>
      <c r="CH22" s="169"/>
      <c r="CI22" s="169"/>
      <c r="CJ22" s="169"/>
      <c r="CK22" s="95"/>
      <c r="CM22" s="95"/>
      <c r="CN22" s="95"/>
      <c r="CO22" s="95"/>
      <c r="CP22" s="95"/>
      <c r="CQ22" s="95"/>
      <c r="CR22" s="95"/>
      <c r="CS22" s="95">
        <v>213</v>
      </c>
      <c r="CT22" s="212">
        <v>56847</v>
      </c>
      <c r="CU22" s="95">
        <v>5</v>
      </c>
      <c r="CV22" s="213">
        <v>-0.28899999999999998</v>
      </c>
      <c r="CW22" s="95"/>
      <c r="CX22" s="95">
        <v>235</v>
      </c>
      <c r="CY22" s="212">
        <v>45110</v>
      </c>
      <c r="CZ22" s="95">
        <v>4</v>
      </c>
      <c r="DA22" s="213">
        <v>-0.29499999999999998</v>
      </c>
      <c r="DB22" s="95"/>
      <c r="DC22" s="95"/>
      <c r="DD22" s="95"/>
      <c r="DE22" s="95"/>
      <c r="DF22" s="95"/>
      <c r="DG22" s="95"/>
      <c r="DH22" s="95"/>
      <c r="DI22" s="213"/>
      <c r="DJ22" s="95"/>
      <c r="DK22" s="197">
        <v>53774.5</v>
      </c>
      <c r="DL22" s="213">
        <v>-0.32771562499999995</v>
      </c>
      <c r="DM22" s="212"/>
      <c r="DN22" s="197">
        <v>39881.5</v>
      </c>
      <c r="DO22" s="213">
        <v>-0.37681249999999999</v>
      </c>
      <c r="DP22" s="212"/>
      <c r="DQ22" s="212"/>
      <c r="DR22" s="213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>
        <v>213</v>
      </c>
      <c r="EF22" s="212">
        <v>44327</v>
      </c>
      <c r="EG22" s="214">
        <v>57358</v>
      </c>
      <c r="EH22" s="208">
        <v>16000</v>
      </c>
      <c r="EI22" s="210">
        <v>5</v>
      </c>
      <c r="EJ22" s="210">
        <v>80000</v>
      </c>
      <c r="EK22" s="211">
        <v>-0.28302500000000003</v>
      </c>
      <c r="EL22" s="215">
        <v>54491.199999999997</v>
      </c>
      <c r="EM22" s="213">
        <v>-0.31877750000000005</v>
      </c>
      <c r="EN22" s="95">
        <v>235</v>
      </c>
      <c r="EO22" s="212">
        <v>28015</v>
      </c>
      <c r="EP22" s="214">
        <v>42866</v>
      </c>
      <c r="EQ22" s="213">
        <v>-0.65</v>
      </c>
      <c r="ER22" s="209">
        <v>-0.464175</v>
      </c>
      <c r="ES22" s="173">
        <v>40478.400000000001</v>
      </c>
      <c r="ET22" s="216">
        <v>-0.394285</v>
      </c>
      <c r="EU22" s="213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212"/>
      <c r="FJ22" s="213"/>
      <c r="FK22" s="95"/>
      <c r="FL22" s="95"/>
      <c r="FM22" s="131"/>
      <c r="FN22" s="21"/>
    </row>
    <row r="23" spans="1:174" ht="15.75" thickBot="1" x14ac:dyDescent="0.3">
      <c r="A23" s="95"/>
      <c r="B23" s="169"/>
      <c r="C23" s="169"/>
      <c r="D23" s="169"/>
      <c r="E23" s="169"/>
      <c r="F23" s="169"/>
      <c r="G23" s="169"/>
      <c r="H23" s="95"/>
      <c r="I23" s="103" t="s">
        <v>19</v>
      </c>
      <c r="J23" s="207">
        <v>68397</v>
      </c>
      <c r="K23" s="208">
        <v>16000</v>
      </c>
      <c r="L23" s="210">
        <v>5</v>
      </c>
      <c r="M23" s="210">
        <f t="shared" si="2"/>
        <v>80000</v>
      </c>
      <c r="N23" s="211">
        <f t="shared" si="3"/>
        <v>-0.14503750000000001</v>
      </c>
      <c r="O23" s="95"/>
      <c r="P23" s="103" t="s">
        <v>62</v>
      </c>
      <c r="Q23" s="207">
        <v>67937</v>
      </c>
      <c r="R23" s="208">
        <v>16000</v>
      </c>
      <c r="S23" s="208">
        <v>5</v>
      </c>
      <c r="T23" s="208">
        <f t="shared" si="4"/>
        <v>80000</v>
      </c>
      <c r="U23" s="209">
        <f t="shared" si="5"/>
        <v>-0.15078749999999999</v>
      </c>
      <c r="V23" s="95"/>
      <c r="W23" s="169"/>
      <c r="X23" s="169"/>
      <c r="Y23" s="169"/>
      <c r="Z23" s="169"/>
      <c r="AA23" s="169"/>
      <c r="AB23" s="169"/>
      <c r="AC23" s="95"/>
      <c r="AD23" s="95"/>
      <c r="AE23" s="95"/>
      <c r="AF23" s="169"/>
      <c r="AG23" s="169"/>
      <c r="AH23" s="169"/>
      <c r="AI23" s="169"/>
      <c r="AJ23" s="169"/>
      <c r="AK23" s="169"/>
      <c r="AL23" s="95"/>
      <c r="AM23" s="103" t="s">
        <v>19</v>
      </c>
      <c r="AN23" s="207">
        <v>66688</v>
      </c>
      <c r="AO23" s="208">
        <v>16000</v>
      </c>
      <c r="AP23" s="210">
        <v>5</v>
      </c>
      <c r="AQ23" s="210">
        <f t="shared" si="10"/>
        <v>80000</v>
      </c>
      <c r="AR23" s="211">
        <f t="shared" si="11"/>
        <v>-0.16639999999999999</v>
      </c>
      <c r="AS23" s="95"/>
      <c r="AT23" s="103" t="s">
        <v>62</v>
      </c>
      <c r="AU23" s="207">
        <v>49884</v>
      </c>
      <c r="AV23" s="208">
        <v>16000</v>
      </c>
      <c r="AW23" s="208">
        <v>5</v>
      </c>
      <c r="AX23" s="208">
        <f t="shared" si="12"/>
        <v>80000</v>
      </c>
      <c r="AY23" s="209">
        <f t="shared" si="13"/>
        <v>-0.37645000000000001</v>
      </c>
      <c r="AZ23" s="95"/>
      <c r="BA23" s="169"/>
      <c r="BB23" s="169"/>
      <c r="BC23" s="169"/>
      <c r="BD23" s="169"/>
      <c r="BE23" s="169"/>
      <c r="BF23" s="169"/>
      <c r="BG23" s="95"/>
      <c r="BI23" s="95"/>
      <c r="BJ23" s="169"/>
      <c r="BK23" s="169"/>
      <c r="BL23" s="169"/>
      <c r="BM23" s="169"/>
      <c r="BN23" s="169"/>
      <c r="BO23" s="169"/>
      <c r="BP23" s="95"/>
      <c r="BQ23" s="103" t="s">
        <v>19</v>
      </c>
      <c r="BR23" s="207">
        <v>70788</v>
      </c>
      <c r="BS23" s="208">
        <v>16000</v>
      </c>
      <c r="BT23" s="210">
        <v>5</v>
      </c>
      <c r="BU23" s="210">
        <f t="shared" si="18"/>
        <v>80000</v>
      </c>
      <c r="BV23" s="211">
        <f t="shared" si="19"/>
        <v>-0.11515</v>
      </c>
      <c r="BW23" s="95"/>
      <c r="BX23" s="103" t="s">
        <v>62</v>
      </c>
      <c r="BY23" s="207">
        <v>49039</v>
      </c>
      <c r="BZ23" s="208">
        <v>16000</v>
      </c>
      <c r="CA23" s="208">
        <v>5</v>
      </c>
      <c r="CB23" s="208">
        <f t="shared" si="20"/>
        <v>80000</v>
      </c>
      <c r="CC23" s="209">
        <f t="shared" si="21"/>
        <v>-0.38701249999999998</v>
      </c>
      <c r="CD23" s="95"/>
      <c r="CE23" s="169"/>
      <c r="CF23" s="169"/>
      <c r="CG23" s="169"/>
      <c r="CH23" s="169"/>
      <c r="CI23" s="169"/>
      <c r="CJ23" s="169"/>
      <c r="CK23" s="95"/>
      <c r="CM23" s="95"/>
      <c r="CN23" s="95"/>
      <c r="CO23" s="95"/>
      <c r="CP23" s="95"/>
      <c r="CQ23" s="95"/>
      <c r="CR23" s="95"/>
      <c r="CS23" s="95">
        <v>227</v>
      </c>
      <c r="CT23" s="212">
        <v>67075</v>
      </c>
      <c r="CU23" s="95">
        <v>5</v>
      </c>
      <c r="CV23" s="213">
        <v>-0.16200000000000001</v>
      </c>
      <c r="CW23" s="95"/>
      <c r="CX23" s="95">
        <v>239</v>
      </c>
      <c r="CY23" s="212">
        <v>43501</v>
      </c>
      <c r="CZ23" s="95">
        <v>5</v>
      </c>
      <c r="DA23" s="213">
        <v>-0.45600000000000002</v>
      </c>
      <c r="DB23" s="95"/>
      <c r="DC23" s="95"/>
      <c r="DD23" s="95"/>
      <c r="DE23" s="95"/>
      <c r="DF23" s="95"/>
      <c r="DG23" s="95"/>
      <c r="DH23" s="95"/>
      <c r="DI23" s="95"/>
      <c r="DJ23" s="95"/>
      <c r="DK23" s="197">
        <v>68237</v>
      </c>
      <c r="DL23" s="213">
        <v>-0.14714687500000001</v>
      </c>
      <c r="DM23" s="212"/>
      <c r="DN23" s="197">
        <v>52590.25</v>
      </c>
      <c r="DO23" s="213">
        <v>-0.34256249999999999</v>
      </c>
      <c r="DP23" s="212"/>
      <c r="DQ23" s="212"/>
      <c r="DR23" s="213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>
        <v>227</v>
      </c>
      <c r="EF23" s="212">
        <v>53033</v>
      </c>
      <c r="EG23" s="214">
        <v>57386</v>
      </c>
      <c r="EH23" s="208">
        <v>16000</v>
      </c>
      <c r="EI23" s="210">
        <v>5</v>
      </c>
      <c r="EJ23" s="210">
        <v>80000</v>
      </c>
      <c r="EK23" s="211">
        <v>-0.28267500000000001</v>
      </c>
      <c r="EL23" s="215">
        <v>66066.8</v>
      </c>
      <c r="EM23" s="213">
        <v>-0.1742525</v>
      </c>
      <c r="EN23" s="95">
        <v>239</v>
      </c>
      <c r="EO23" s="212">
        <v>54478</v>
      </c>
      <c r="EP23" s="214">
        <v>49424</v>
      </c>
      <c r="EQ23" s="213">
        <v>-0.31900000000000001</v>
      </c>
      <c r="ER23" s="209">
        <v>-0.38219999999999998</v>
      </c>
      <c r="ES23" s="173">
        <v>51957</v>
      </c>
      <c r="ET23" s="216">
        <v>-0.35049000000000002</v>
      </c>
      <c r="EU23" s="213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212"/>
      <c r="FJ23" s="213"/>
      <c r="FK23" s="95"/>
      <c r="FL23" s="95"/>
      <c r="FM23" s="131"/>
      <c r="FN23" s="21"/>
    </row>
    <row r="24" spans="1:174" ht="15.75" thickBot="1" x14ac:dyDescent="0.3">
      <c r="A24" s="95"/>
      <c r="B24" s="169"/>
      <c r="C24" s="169"/>
      <c r="D24" s="169"/>
      <c r="E24" s="169"/>
      <c r="F24" s="169"/>
      <c r="G24" s="169"/>
      <c r="H24" s="95"/>
      <c r="I24" s="103" t="s">
        <v>2</v>
      </c>
      <c r="J24" s="207">
        <v>59925</v>
      </c>
      <c r="K24" s="208">
        <v>16000</v>
      </c>
      <c r="L24" s="210">
        <v>5</v>
      </c>
      <c r="M24" s="210">
        <f t="shared" si="2"/>
        <v>80000</v>
      </c>
      <c r="N24" s="211">
        <f t="shared" si="3"/>
        <v>-0.25093749999999998</v>
      </c>
      <c r="O24" s="95"/>
      <c r="P24" s="169"/>
      <c r="Q24" s="169"/>
      <c r="R24" s="169"/>
      <c r="S24" s="169"/>
      <c r="T24" s="169"/>
      <c r="U24" s="169"/>
      <c r="V24" s="95"/>
      <c r="W24" s="169"/>
      <c r="X24" s="169"/>
      <c r="Y24" s="169"/>
      <c r="Z24" s="169"/>
      <c r="AA24" s="169"/>
      <c r="AB24" s="169"/>
      <c r="AC24" s="95"/>
      <c r="AD24" s="95"/>
      <c r="AE24" s="95"/>
      <c r="AF24" s="169"/>
      <c r="AG24" s="169"/>
      <c r="AH24" s="169"/>
      <c r="AI24" s="169"/>
      <c r="AJ24" s="169"/>
      <c r="AK24" s="169"/>
      <c r="AL24" s="95"/>
      <c r="AM24" s="103" t="s">
        <v>2</v>
      </c>
      <c r="AN24" s="207">
        <v>55257</v>
      </c>
      <c r="AO24" s="208">
        <v>16000</v>
      </c>
      <c r="AP24" s="210">
        <v>5</v>
      </c>
      <c r="AQ24" s="210">
        <f t="shared" si="10"/>
        <v>80000</v>
      </c>
      <c r="AR24" s="211">
        <f t="shared" si="11"/>
        <v>-0.30928749999999999</v>
      </c>
      <c r="AS24" s="95"/>
      <c r="AT24" s="169"/>
      <c r="AU24" s="169"/>
      <c r="AV24" s="169"/>
      <c r="AW24" s="169"/>
      <c r="AX24" s="169"/>
      <c r="AY24" s="169"/>
      <c r="AZ24" s="95"/>
      <c r="BA24" s="169"/>
      <c r="BB24" s="169"/>
      <c r="BC24" s="169"/>
      <c r="BD24" s="169"/>
      <c r="BE24" s="169"/>
      <c r="BF24" s="169"/>
      <c r="BG24" s="95"/>
      <c r="BI24" s="95"/>
      <c r="BJ24" s="169"/>
      <c r="BK24" s="169"/>
      <c r="BL24" s="169"/>
      <c r="BM24" s="169"/>
      <c r="BN24" s="169"/>
      <c r="BO24" s="169"/>
      <c r="BP24" s="95"/>
      <c r="BQ24" s="103" t="s">
        <v>2</v>
      </c>
      <c r="BR24" s="207">
        <v>54866</v>
      </c>
      <c r="BS24" s="208">
        <v>16000</v>
      </c>
      <c r="BT24" s="210">
        <v>5</v>
      </c>
      <c r="BU24" s="210">
        <f t="shared" si="18"/>
        <v>80000</v>
      </c>
      <c r="BV24" s="211">
        <f t="shared" si="19"/>
        <v>-0.31417499999999998</v>
      </c>
      <c r="BW24" s="95"/>
      <c r="BX24" s="169"/>
      <c r="BY24" s="169"/>
      <c r="BZ24" s="169"/>
      <c r="CA24" s="169"/>
      <c r="CB24" s="169"/>
      <c r="CC24" s="169"/>
      <c r="CD24" s="95"/>
      <c r="CE24" s="169"/>
      <c r="CF24" s="169"/>
      <c r="CG24" s="169"/>
      <c r="CH24" s="169"/>
      <c r="CI24" s="169"/>
      <c r="CJ24" s="169"/>
      <c r="CK24" s="95"/>
      <c r="CM24" s="95"/>
      <c r="CN24" s="95"/>
      <c r="CO24" s="95"/>
      <c r="CP24" s="95"/>
      <c r="CQ24" s="95"/>
      <c r="CR24" s="95"/>
      <c r="CS24" s="95">
        <v>230</v>
      </c>
      <c r="CT24" s="212">
        <v>51514</v>
      </c>
      <c r="CU24" s="95">
        <v>5</v>
      </c>
      <c r="CV24" s="213">
        <v>-0.35599999999999998</v>
      </c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197">
        <v>55390.5</v>
      </c>
      <c r="DL24" s="213">
        <v>-0.30759999999999998</v>
      </c>
      <c r="DM24" s="212"/>
      <c r="DN24" s="212"/>
      <c r="DO24" s="213"/>
      <c r="DP24" s="212"/>
      <c r="DQ24" s="212"/>
      <c r="DR24" s="213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>
        <v>230</v>
      </c>
      <c r="EF24" s="212">
        <v>34063</v>
      </c>
      <c r="EG24" s="214">
        <v>44984</v>
      </c>
      <c r="EH24" s="208">
        <v>16000</v>
      </c>
      <c r="EI24" s="210">
        <v>5</v>
      </c>
      <c r="EJ24" s="210">
        <v>80000</v>
      </c>
      <c r="EK24" s="211">
        <v>-0.43769999999999998</v>
      </c>
      <c r="EL24" s="215">
        <v>53309.2</v>
      </c>
      <c r="EM24" s="213">
        <v>-0.33361999999999997</v>
      </c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212"/>
      <c r="FJ24" s="213"/>
      <c r="FK24" s="95"/>
      <c r="FL24" s="95"/>
    </row>
    <row r="25" spans="1:174" ht="15.75" thickBot="1" x14ac:dyDescent="0.3">
      <c r="A25" s="95"/>
      <c r="B25" s="220">
        <v>42978</v>
      </c>
      <c r="C25" s="221"/>
      <c r="D25" s="221"/>
      <c r="E25" s="221"/>
      <c r="F25" s="221"/>
      <c r="G25" s="222"/>
      <c r="H25" s="95"/>
      <c r="I25" s="103" t="s">
        <v>30</v>
      </c>
      <c r="J25" s="207">
        <v>46698</v>
      </c>
      <c r="K25" s="208">
        <v>16000</v>
      </c>
      <c r="L25" s="210">
        <v>5</v>
      </c>
      <c r="M25" s="210">
        <f t="shared" si="2"/>
        <v>80000</v>
      </c>
      <c r="N25" s="211">
        <f t="shared" si="3"/>
        <v>-0.41627500000000001</v>
      </c>
      <c r="O25" s="95"/>
      <c r="P25" s="169"/>
      <c r="Q25" s="169"/>
      <c r="R25" s="169"/>
      <c r="S25" s="169"/>
      <c r="T25" s="169"/>
      <c r="U25" s="169"/>
      <c r="V25" s="95"/>
      <c r="W25" s="169"/>
      <c r="X25" s="169"/>
      <c r="Y25" s="169"/>
      <c r="Z25" s="169"/>
      <c r="AA25" s="169"/>
      <c r="AB25" s="169"/>
      <c r="AC25" s="95"/>
      <c r="AD25" s="95"/>
      <c r="AE25" s="95"/>
      <c r="AF25" s="220">
        <v>43008</v>
      </c>
      <c r="AG25" s="221"/>
      <c r="AH25" s="221"/>
      <c r="AI25" s="221" t="s">
        <v>355</v>
      </c>
      <c r="AJ25" s="221"/>
      <c r="AK25" s="222"/>
      <c r="AL25" s="95"/>
      <c r="AM25" s="103" t="s">
        <v>30</v>
      </c>
      <c r="AN25" s="207">
        <v>42073</v>
      </c>
      <c r="AO25" s="208">
        <v>16000</v>
      </c>
      <c r="AP25" s="210">
        <v>5</v>
      </c>
      <c r="AQ25" s="210">
        <f t="shared" si="10"/>
        <v>80000</v>
      </c>
      <c r="AR25" s="211">
        <f t="shared" si="11"/>
        <v>-0.4740875</v>
      </c>
      <c r="AS25" s="95"/>
      <c r="AT25" s="169"/>
      <c r="AU25" s="169"/>
      <c r="AV25" s="169"/>
      <c r="AW25" s="169"/>
      <c r="AX25" s="169"/>
      <c r="AY25" s="169"/>
      <c r="AZ25" s="95"/>
      <c r="BA25" s="169"/>
      <c r="BB25" s="169"/>
      <c r="BC25" s="169"/>
      <c r="BD25" s="169"/>
      <c r="BE25" s="169"/>
      <c r="BF25" s="169"/>
      <c r="BG25" s="95"/>
      <c r="BI25" s="95"/>
      <c r="BJ25" s="220" t="s">
        <v>354</v>
      </c>
      <c r="BK25" s="221"/>
      <c r="BL25" s="221"/>
      <c r="BM25" s="221"/>
      <c r="BN25" s="221"/>
      <c r="BO25" s="222"/>
      <c r="BP25" s="95"/>
      <c r="BQ25" s="103" t="s">
        <v>30</v>
      </c>
      <c r="BR25" s="207">
        <v>38241</v>
      </c>
      <c r="BS25" s="208">
        <v>16000</v>
      </c>
      <c r="BT25" s="210">
        <v>5</v>
      </c>
      <c r="BU25" s="210">
        <f t="shared" si="18"/>
        <v>80000</v>
      </c>
      <c r="BV25" s="211">
        <f t="shared" si="19"/>
        <v>-0.52198750000000005</v>
      </c>
      <c r="BW25" s="95"/>
      <c r="BX25" s="169"/>
      <c r="BY25" s="169"/>
      <c r="BZ25" s="169"/>
      <c r="CA25" s="169"/>
      <c r="CB25" s="169"/>
      <c r="CC25" s="169"/>
      <c r="CD25" s="95"/>
      <c r="CE25" s="169"/>
      <c r="CF25" s="169"/>
      <c r="CG25" s="169"/>
      <c r="CH25" s="169"/>
      <c r="CI25" s="169"/>
      <c r="CJ25" s="169"/>
      <c r="CK25" s="95"/>
      <c r="CM25" s="95"/>
      <c r="CN25" s="223">
        <v>43069</v>
      </c>
      <c r="CO25" s="95" t="s">
        <v>355</v>
      </c>
      <c r="CP25" s="95"/>
      <c r="CQ25" s="95"/>
      <c r="CR25" s="95"/>
      <c r="CS25" s="95">
        <v>233</v>
      </c>
      <c r="CT25" s="212">
        <v>34766</v>
      </c>
      <c r="CU25" s="95">
        <v>5</v>
      </c>
      <c r="CV25" s="213">
        <v>-0.56499999999999995</v>
      </c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197">
        <v>40444.5</v>
      </c>
      <c r="DL25" s="213">
        <v>-0.49433749999999999</v>
      </c>
      <c r="DM25" s="212"/>
      <c r="DN25" s="212"/>
      <c r="DO25" s="213"/>
      <c r="DP25" s="212"/>
      <c r="DQ25" s="212"/>
      <c r="DR25" s="213"/>
      <c r="DS25" s="95"/>
      <c r="DT25" s="95"/>
      <c r="DU25" s="223">
        <v>43100</v>
      </c>
      <c r="DV25" s="95" t="s">
        <v>368</v>
      </c>
      <c r="DW25" s="95"/>
      <c r="DX25" s="95"/>
      <c r="DY25" s="95"/>
      <c r="DZ25" s="95"/>
      <c r="EA25" s="95"/>
      <c r="EB25" s="95"/>
      <c r="EC25" s="95"/>
      <c r="ED25" s="95"/>
      <c r="EE25" s="95">
        <v>233</v>
      </c>
      <c r="EF25" s="212">
        <v>37278</v>
      </c>
      <c r="EG25" s="214">
        <v>33227</v>
      </c>
      <c r="EH25" s="208">
        <v>16000</v>
      </c>
      <c r="EI25" s="210">
        <v>5</v>
      </c>
      <c r="EJ25" s="210">
        <v>80000</v>
      </c>
      <c r="EK25" s="211">
        <v>-0.58466249999999997</v>
      </c>
      <c r="EL25" s="215">
        <v>39001</v>
      </c>
      <c r="EM25" s="213">
        <v>-0.51240250000000009</v>
      </c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223"/>
      <c r="FE25" s="95"/>
      <c r="FF25" s="95"/>
      <c r="FG25" s="95"/>
      <c r="FH25" s="95"/>
      <c r="FI25" s="212"/>
      <c r="FJ25" s="213"/>
      <c r="FK25" s="95"/>
      <c r="FL25" s="95"/>
    </row>
    <row r="26" spans="1:174" x14ac:dyDescent="0.25">
      <c r="A26" s="95"/>
      <c r="B26" s="169"/>
      <c r="C26" s="169"/>
      <c r="D26" s="169"/>
      <c r="E26" s="169"/>
      <c r="F26" s="169"/>
      <c r="G26" s="169"/>
      <c r="H26" s="95"/>
      <c r="I26" s="169"/>
      <c r="J26" s="169"/>
      <c r="K26" s="169"/>
      <c r="L26" s="201"/>
      <c r="M26" s="201">
        <f t="shared" si="2"/>
        <v>0</v>
      </c>
      <c r="N26" s="201"/>
      <c r="O26" s="95"/>
      <c r="P26" s="169"/>
      <c r="Q26" s="169"/>
      <c r="R26" s="169"/>
      <c r="S26" s="169"/>
      <c r="T26" s="169"/>
      <c r="U26" s="169"/>
      <c r="V26" s="95"/>
      <c r="W26" s="169"/>
      <c r="X26" s="169"/>
      <c r="Y26" s="169"/>
      <c r="Z26" s="169"/>
      <c r="AA26" s="169"/>
      <c r="AB26" s="169"/>
      <c r="AC26" s="95"/>
      <c r="AD26" s="95"/>
      <c r="AE26" s="95"/>
      <c r="AF26" s="169"/>
      <c r="AG26" s="169"/>
      <c r="AH26" s="169"/>
      <c r="AI26" s="169"/>
      <c r="AJ26" s="169"/>
      <c r="AK26" s="169"/>
      <c r="AL26" s="95"/>
      <c r="AM26" s="169"/>
      <c r="AN26" s="169"/>
      <c r="AO26" s="169"/>
      <c r="AP26" s="201"/>
      <c r="AQ26" s="201">
        <f t="shared" si="10"/>
        <v>0</v>
      </c>
      <c r="AR26" s="201"/>
      <c r="AS26" s="95"/>
      <c r="AT26" s="169"/>
      <c r="AU26" s="169"/>
      <c r="AV26" s="169"/>
      <c r="AW26" s="169"/>
      <c r="AX26" s="169"/>
      <c r="AY26" s="169"/>
      <c r="AZ26" s="95"/>
      <c r="BA26" s="169"/>
      <c r="BB26" s="169"/>
      <c r="BC26" s="169"/>
      <c r="BD26" s="169"/>
      <c r="BE26" s="169"/>
      <c r="BF26" s="169"/>
      <c r="BG26" s="95"/>
      <c r="BI26" s="95"/>
      <c r="BJ26" s="169"/>
      <c r="BK26" s="169"/>
      <c r="BL26" s="169"/>
      <c r="BM26" s="169"/>
      <c r="BN26" s="169"/>
      <c r="BO26" s="169"/>
      <c r="BP26" s="95"/>
      <c r="BQ26" s="169"/>
      <c r="BR26" s="169"/>
      <c r="BS26" s="169"/>
      <c r="BT26" s="201"/>
      <c r="BU26" s="201">
        <f t="shared" si="18"/>
        <v>0</v>
      </c>
      <c r="BV26" s="201"/>
      <c r="BW26" s="95"/>
      <c r="BX26" s="169"/>
      <c r="BY26" s="169"/>
      <c r="BZ26" s="169"/>
      <c r="CA26" s="169"/>
      <c r="CB26" s="169"/>
      <c r="CC26" s="169"/>
      <c r="CD26" s="95"/>
      <c r="CE26" s="169"/>
      <c r="CF26" s="169"/>
      <c r="CG26" s="169"/>
      <c r="CH26" s="169"/>
      <c r="CI26" s="169"/>
      <c r="CJ26" s="169"/>
      <c r="CK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197"/>
      <c r="DL26" s="213"/>
      <c r="DM26" s="212"/>
      <c r="DN26" s="212"/>
      <c r="DO26" s="213"/>
      <c r="DP26" s="212"/>
      <c r="DQ26" s="212"/>
      <c r="DR26" s="213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</row>
    <row r="27" spans="1:174" x14ac:dyDescent="0.25">
      <c r="A27" s="95"/>
      <c r="B27" s="169"/>
      <c r="C27" s="169"/>
      <c r="D27" s="169"/>
      <c r="E27" s="169"/>
      <c r="F27" s="169"/>
      <c r="G27" s="169"/>
      <c r="H27" s="95"/>
      <c r="I27" s="169"/>
      <c r="J27" s="169"/>
      <c r="K27" s="169"/>
      <c r="L27" s="201"/>
      <c r="M27" s="201"/>
      <c r="N27" s="201"/>
      <c r="O27" s="95"/>
      <c r="P27" s="169"/>
      <c r="Q27" s="169"/>
      <c r="R27" s="169"/>
      <c r="S27" s="169"/>
      <c r="T27" s="169"/>
      <c r="U27" s="169"/>
      <c r="V27" s="95"/>
      <c r="W27" s="169"/>
      <c r="X27" s="169"/>
      <c r="Y27" s="169"/>
      <c r="Z27" s="169"/>
      <c r="AA27" s="169"/>
      <c r="AB27" s="169"/>
      <c r="AC27" s="95"/>
      <c r="AD27" s="95"/>
      <c r="AE27" s="95"/>
      <c r="AF27" s="169"/>
      <c r="AG27" s="169"/>
      <c r="AH27" s="169"/>
      <c r="AI27" s="169"/>
      <c r="AJ27" s="169"/>
      <c r="AK27" s="169"/>
      <c r="AL27" s="95"/>
      <c r="AM27" s="169"/>
      <c r="AN27" s="169"/>
      <c r="AO27" s="169"/>
      <c r="AP27" s="201"/>
      <c r="AQ27" s="201"/>
      <c r="AR27" s="201"/>
      <c r="AS27" s="95"/>
      <c r="AT27" s="169"/>
      <c r="AU27" s="169"/>
      <c r="AV27" s="169"/>
      <c r="AW27" s="169"/>
      <c r="AX27" s="169"/>
      <c r="AY27" s="169"/>
      <c r="AZ27" s="95"/>
      <c r="BA27" s="169"/>
      <c r="BB27" s="169"/>
      <c r="BC27" s="169"/>
      <c r="BD27" s="169"/>
      <c r="BE27" s="169"/>
      <c r="BF27" s="169"/>
      <c r="BG27" s="95"/>
      <c r="BI27" s="95"/>
      <c r="BJ27" s="169"/>
      <c r="BK27" s="169"/>
      <c r="BL27" s="169"/>
      <c r="BM27" s="169"/>
      <c r="BN27" s="169"/>
      <c r="BO27" s="169"/>
      <c r="BP27" s="95"/>
      <c r="BQ27" s="169"/>
      <c r="BR27" s="169"/>
      <c r="BS27" s="169"/>
      <c r="BT27" s="201"/>
      <c r="BU27" s="201"/>
      <c r="BV27" s="201"/>
      <c r="BW27" s="95"/>
      <c r="BX27" s="169"/>
      <c r="BY27" s="169"/>
      <c r="BZ27" s="169"/>
      <c r="CA27" s="169"/>
      <c r="CB27" s="169"/>
      <c r="CC27" s="169"/>
      <c r="CD27" s="95"/>
      <c r="CE27" s="169"/>
      <c r="CF27" s="169"/>
      <c r="CG27" s="169"/>
      <c r="CH27" s="169"/>
      <c r="CI27" s="169"/>
      <c r="CJ27" s="169"/>
      <c r="CK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197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</row>
    <row r="28" spans="1:174" x14ac:dyDescent="0.25">
      <c r="A28" s="95"/>
      <c r="B28" s="169"/>
      <c r="C28" s="169"/>
      <c r="D28" s="169"/>
      <c r="E28" s="169"/>
      <c r="F28" s="169"/>
      <c r="G28" s="169"/>
      <c r="H28" s="95"/>
      <c r="I28" s="169"/>
      <c r="J28" s="169"/>
      <c r="K28" s="169"/>
      <c r="L28" s="201"/>
      <c r="M28" s="201"/>
      <c r="N28" s="201"/>
      <c r="O28" s="95"/>
      <c r="P28" s="169"/>
      <c r="Q28" s="169"/>
      <c r="R28" s="169"/>
      <c r="S28" s="169"/>
      <c r="T28" s="169"/>
      <c r="U28" s="169"/>
      <c r="V28" s="95"/>
      <c r="W28" s="169"/>
      <c r="X28" s="169"/>
      <c r="Y28" s="169"/>
      <c r="Z28" s="169"/>
      <c r="AA28" s="169"/>
      <c r="AB28" s="169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197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</row>
    <row r="29" spans="1:174" x14ac:dyDescent="0.25">
      <c r="A29" s="95"/>
      <c r="B29" s="169"/>
      <c r="C29" s="169"/>
      <c r="D29" s="169"/>
      <c r="E29" s="169"/>
      <c r="F29" s="169"/>
      <c r="G29" s="169"/>
      <c r="H29" s="95"/>
      <c r="I29" s="169"/>
      <c r="J29" s="169"/>
      <c r="K29" s="169"/>
      <c r="L29" s="201"/>
      <c r="M29" s="201"/>
      <c r="N29" s="201"/>
      <c r="O29" s="95"/>
      <c r="P29" s="169"/>
      <c r="Q29" s="169"/>
      <c r="R29" s="169"/>
      <c r="S29" s="169"/>
      <c r="T29" s="169"/>
      <c r="U29" s="169"/>
      <c r="V29" s="95"/>
      <c r="W29" s="169"/>
      <c r="X29" s="169"/>
      <c r="Y29" s="169"/>
      <c r="Z29" s="169"/>
      <c r="AA29" s="169"/>
      <c r="AB29" s="169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197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</row>
    <row r="30" spans="1:174" x14ac:dyDescent="0.25">
      <c r="A30" s="95"/>
      <c r="B30" s="169"/>
      <c r="C30" s="169"/>
      <c r="D30" s="169"/>
      <c r="E30" s="169"/>
      <c r="F30" s="169"/>
      <c r="G30" s="169"/>
      <c r="H30" s="95"/>
      <c r="I30" s="169"/>
      <c r="J30" s="169"/>
      <c r="K30" s="169"/>
      <c r="L30" s="201"/>
      <c r="M30" s="201"/>
      <c r="N30" s="201"/>
      <c r="O30" s="95"/>
      <c r="P30" s="169"/>
      <c r="Q30" s="169"/>
      <c r="R30" s="169"/>
      <c r="S30" s="169"/>
      <c r="T30" s="169"/>
      <c r="U30" s="169"/>
      <c r="V30" s="95"/>
      <c r="W30" s="169"/>
      <c r="X30" s="169"/>
      <c r="Y30" s="169"/>
      <c r="Z30" s="169"/>
      <c r="AA30" s="169"/>
      <c r="AB30" s="169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197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</row>
    <row r="31" spans="1:174" x14ac:dyDescent="0.25">
      <c r="A31" s="95"/>
      <c r="B31" s="169"/>
      <c r="C31" s="169"/>
      <c r="D31" s="169"/>
      <c r="E31" s="169"/>
      <c r="F31" s="169"/>
      <c r="G31" s="169"/>
      <c r="H31" s="95"/>
      <c r="I31" s="169"/>
      <c r="J31" s="169"/>
      <c r="K31" s="169"/>
      <c r="L31" s="201"/>
      <c r="M31" s="201"/>
      <c r="N31" s="201"/>
      <c r="O31" s="95"/>
      <c r="P31" s="169"/>
      <c r="Q31" s="169"/>
      <c r="R31" s="169"/>
      <c r="S31" s="169"/>
      <c r="T31" s="169"/>
      <c r="U31" s="169"/>
      <c r="V31" s="95"/>
      <c r="W31" s="169"/>
      <c r="X31" s="169"/>
      <c r="Y31" s="169"/>
      <c r="Z31" s="169"/>
      <c r="AA31" s="169"/>
      <c r="AB31" s="169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197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</row>
  </sheetData>
  <autoFilter ref="CE3:CJ3">
    <sortState ref="CE4:CJ18">
      <sortCondition ref="CE3"/>
    </sortState>
  </autoFilter>
  <mergeCells count="14">
    <mergeCell ref="AF2:AK2"/>
    <mergeCell ref="A1:AC1"/>
    <mergeCell ref="B2:G2"/>
    <mergeCell ref="I2:N2"/>
    <mergeCell ref="P2:U2"/>
    <mergeCell ref="W2:AB2"/>
    <mergeCell ref="DH3:DR3"/>
    <mergeCell ref="CE2:CJ2"/>
    <mergeCell ref="AM2:AR2"/>
    <mergeCell ref="AT2:AY2"/>
    <mergeCell ref="BA2:BF2"/>
    <mergeCell ref="BJ2:BO2"/>
    <mergeCell ref="BQ2:BV2"/>
    <mergeCell ref="BX2:CC2"/>
  </mergeCells>
  <pageMargins left="0.7" right="0.7" top="0.75" bottom="0.75" header="0.3" footer="0.3"/>
  <pageSetup scale="66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23"/>
  <sheetViews>
    <sheetView tabSelected="1" workbookViewId="0">
      <selection activeCell="J19" sqref="J19"/>
    </sheetView>
  </sheetViews>
  <sheetFormatPr defaultRowHeight="15" x14ac:dyDescent="0.25"/>
  <cols>
    <col min="1" max="5" width="15.7109375" customWidth="1"/>
    <col min="7" max="11" width="15.5703125" customWidth="1"/>
  </cols>
  <sheetData>
    <row r="7" spans="1:11" ht="41.25" customHeight="1" x14ac:dyDescent="0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27" thickBot="1" x14ac:dyDescent="0.45">
      <c r="A8" s="153" t="s">
        <v>397</v>
      </c>
      <c r="B8" s="153"/>
      <c r="C8" s="153"/>
      <c r="D8" s="153"/>
      <c r="E8" s="153"/>
      <c r="G8" s="153" t="s">
        <v>398</v>
      </c>
      <c r="H8" s="153"/>
      <c r="I8" s="153"/>
      <c r="J8" s="153"/>
      <c r="K8" s="153"/>
    </row>
    <row r="9" spans="1:11" ht="46.5" customHeight="1" thickBot="1" x14ac:dyDescent="0.3">
      <c r="A9" s="142" t="s">
        <v>359</v>
      </c>
      <c r="B9" s="145" t="s">
        <v>348</v>
      </c>
      <c r="C9" s="143" t="s">
        <v>347</v>
      </c>
      <c r="D9" s="143" t="s">
        <v>386</v>
      </c>
      <c r="E9" s="144" t="s">
        <v>385</v>
      </c>
      <c r="G9" s="115" t="s">
        <v>359</v>
      </c>
      <c r="H9" s="116" t="s">
        <v>348</v>
      </c>
      <c r="I9" s="116" t="s">
        <v>375</v>
      </c>
      <c r="J9" s="113" t="s">
        <v>384</v>
      </c>
      <c r="K9" s="114" t="s">
        <v>385</v>
      </c>
    </row>
    <row r="10" spans="1:11" x14ac:dyDescent="0.25">
      <c r="A10" s="181">
        <v>37</v>
      </c>
      <c r="B10" s="182" t="s">
        <v>402</v>
      </c>
      <c r="C10" s="181" t="s">
        <v>11</v>
      </c>
      <c r="D10" s="183">
        <v>19804.698</v>
      </c>
      <c r="E10" s="184">
        <v>0.8003725454545455</v>
      </c>
      <c r="G10" s="181">
        <v>202</v>
      </c>
      <c r="H10" s="182" t="s">
        <v>191</v>
      </c>
      <c r="I10" s="181" t="s">
        <v>132</v>
      </c>
      <c r="J10" s="183">
        <v>21446.222000000002</v>
      </c>
      <c r="K10" s="184">
        <v>0.34056387499999996</v>
      </c>
    </row>
    <row r="12" spans="1:11" ht="27" thickBot="1" x14ac:dyDescent="0.45">
      <c r="A12" s="153" t="s">
        <v>399</v>
      </c>
      <c r="B12" s="153"/>
      <c r="C12" s="153"/>
      <c r="D12" s="153"/>
      <c r="E12" s="153"/>
      <c r="G12" s="153" t="s">
        <v>400</v>
      </c>
      <c r="H12" s="153"/>
      <c r="I12" s="153"/>
      <c r="J12" s="153"/>
      <c r="K12" s="153"/>
    </row>
    <row r="13" spans="1:11" ht="48" customHeight="1" thickBot="1" x14ac:dyDescent="0.3">
      <c r="A13" s="115" t="s">
        <v>359</v>
      </c>
      <c r="B13" s="116" t="s">
        <v>348</v>
      </c>
      <c r="C13" s="116" t="s">
        <v>375</v>
      </c>
      <c r="D13" s="113" t="s">
        <v>384</v>
      </c>
      <c r="E13" s="114" t="s">
        <v>385</v>
      </c>
      <c r="G13" s="115" t="s">
        <v>359</v>
      </c>
      <c r="H13" s="116" t="s">
        <v>348</v>
      </c>
      <c r="I13" s="116" t="s">
        <v>375</v>
      </c>
      <c r="J13" s="113" t="s">
        <v>384</v>
      </c>
      <c r="K13" s="114" t="s">
        <v>385</v>
      </c>
    </row>
    <row r="14" spans="1:11" x14ac:dyDescent="0.25">
      <c r="A14" s="181">
        <v>31</v>
      </c>
      <c r="B14" s="182" t="s">
        <v>112</v>
      </c>
      <c r="C14" s="181" t="s">
        <v>11</v>
      </c>
      <c r="D14" s="183">
        <v>20118.847999999998</v>
      </c>
      <c r="E14" s="184">
        <v>0.8288589090909092</v>
      </c>
      <c r="G14" s="181">
        <v>231</v>
      </c>
      <c r="H14" s="182" t="s">
        <v>80</v>
      </c>
      <c r="I14" s="181" t="s">
        <v>0</v>
      </c>
      <c r="J14" s="183">
        <v>17491.400000000001</v>
      </c>
      <c r="K14" s="184">
        <v>0.59010909090909092</v>
      </c>
    </row>
    <row r="15" spans="1:11" x14ac:dyDescent="0.25">
      <c r="A15" s="169"/>
      <c r="B15" s="95"/>
      <c r="C15" s="169"/>
      <c r="D15" s="170"/>
      <c r="E15" s="171"/>
    </row>
    <row r="16" spans="1:11" ht="15.75" thickBot="1" x14ac:dyDescent="0.3">
      <c r="A16" s="169"/>
      <c r="B16" s="95"/>
      <c r="C16" s="169"/>
      <c r="D16" s="173"/>
      <c r="E16" s="171"/>
    </row>
    <row r="17" spans="1:8" ht="28.5" customHeight="1" thickBot="1" x14ac:dyDescent="0.3">
      <c r="A17" s="169"/>
      <c r="B17" s="95"/>
      <c r="C17" s="169"/>
      <c r="D17" s="172"/>
      <c r="E17" s="192" t="s">
        <v>404</v>
      </c>
      <c r="F17" s="193"/>
      <c r="G17" s="194"/>
    </row>
    <row r="18" spans="1:8" ht="45" customHeight="1" thickBot="1" x14ac:dyDescent="0.3">
      <c r="A18" s="169"/>
      <c r="B18" s="95"/>
      <c r="C18" s="169"/>
      <c r="D18" s="174"/>
      <c r="E18" s="176" t="s">
        <v>359</v>
      </c>
      <c r="F18" s="113" t="s">
        <v>383</v>
      </c>
      <c r="G18" s="177" t="s">
        <v>382</v>
      </c>
    </row>
    <row r="19" spans="1:8" x14ac:dyDescent="0.25">
      <c r="A19" s="169"/>
      <c r="B19" s="95"/>
      <c r="C19" s="169"/>
      <c r="D19" s="175"/>
      <c r="E19" s="195">
        <v>22</v>
      </c>
      <c r="F19" s="185">
        <v>65114.2</v>
      </c>
      <c r="G19" s="186">
        <v>0.28672708333333335</v>
      </c>
    </row>
    <row r="20" spans="1:8" x14ac:dyDescent="0.25">
      <c r="A20" s="169"/>
      <c r="B20" s="95"/>
      <c r="C20" s="169"/>
      <c r="D20" s="170"/>
      <c r="E20" s="171"/>
    </row>
    <row r="21" spans="1:8" ht="15.75" thickBot="1" x14ac:dyDescent="0.3">
      <c r="A21" s="169"/>
      <c r="B21" s="95"/>
      <c r="C21" s="169"/>
      <c r="D21" s="170"/>
      <c r="E21" s="171"/>
    </row>
    <row r="22" spans="1:8" x14ac:dyDescent="0.25">
      <c r="D22" s="178" t="s">
        <v>401</v>
      </c>
      <c r="E22" s="179"/>
      <c r="F22" s="179"/>
      <c r="G22" s="179"/>
      <c r="H22" s="180"/>
    </row>
    <row r="23" spans="1:8" ht="15.75" thickBot="1" x14ac:dyDescent="0.3">
      <c r="D23" s="187">
        <v>31</v>
      </c>
      <c r="E23" s="188" t="s">
        <v>403</v>
      </c>
      <c r="F23" s="189" t="s">
        <v>0</v>
      </c>
      <c r="G23" s="190">
        <v>19543.791999999998</v>
      </c>
      <c r="H23" s="191">
        <v>0.77654472727272728</v>
      </c>
    </row>
  </sheetData>
  <mergeCells count="7">
    <mergeCell ref="D22:H22"/>
    <mergeCell ref="A7:K7"/>
    <mergeCell ref="A8:E8"/>
    <mergeCell ref="G8:K8"/>
    <mergeCell ref="A12:E12"/>
    <mergeCell ref="G12:K12"/>
    <mergeCell ref="E17:G17"/>
  </mergeCells>
  <pageMargins left="0.7" right="0.7" top="0.75" bottom="0.75" header="0.3" footer="0.3"/>
  <pageSetup scale="7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Tech Group 1</vt:lpstr>
      <vt:lpstr>Tech Group 2</vt:lpstr>
      <vt:lpstr>Tech Group 3</vt:lpstr>
      <vt:lpstr>Tech Group 4</vt:lpstr>
      <vt:lpstr>SM Final</vt:lpstr>
      <vt:lpstr>Tech Log</vt:lpstr>
      <vt:lpstr>SM Log</vt:lpstr>
      <vt:lpstr>Over All Winners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Allen</dc:creator>
  <cp:lastModifiedBy>Mark Allen</cp:lastModifiedBy>
  <cp:lastPrinted>2018-01-04T15:56:14Z</cp:lastPrinted>
  <dcterms:created xsi:type="dcterms:W3CDTF">2017-11-07T17:49:43Z</dcterms:created>
  <dcterms:modified xsi:type="dcterms:W3CDTF">2018-01-04T17:25:21Z</dcterms:modified>
</cp:coreProperties>
</file>